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Korisnik\Desktop\JN_Dječje igralište\"/>
    </mc:Choice>
  </mc:AlternateContent>
  <xr:revisionPtr revIDLastSave="0" documentId="8_{E9138202-53BF-4A04-AF00-4F5B91E6AF06}" xr6:coauthVersionLast="47" xr6:coauthVersionMax="47" xr10:uidLastSave="{00000000-0000-0000-0000-000000000000}"/>
  <bookViews>
    <workbookView xWindow="-108" yWindow="-108" windowWidth="23256" windowHeight="12576" xr2:uid="{00000000-000D-0000-FFFF-FFFF00000000}"/>
  </bookViews>
  <sheets>
    <sheet name="Troškovnik - dj. vrtić" sheetId="1" r:id="rId1"/>
  </sheets>
  <definedNames>
    <definedName name="_xlnm.Print_Titles" localSheetId="0">'Troškovnik - dj. vrtić'!$73:$74</definedName>
    <definedName name="_xlnm.Print_Area" localSheetId="0">'Troškovnik - dj. vrtić'!$A$1:$F$134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1" i="1" l="1"/>
  <c r="B120" i="1"/>
  <c r="F99" i="1"/>
  <c r="F98" i="1"/>
  <c r="F97" i="1"/>
  <c r="F90" i="1"/>
  <c r="F88" i="1"/>
  <c r="F78" i="1" l="1"/>
  <c r="F111" i="1" l="1"/>
  <c r="F110" i="1"/>
  <c r="F109" i="1"/>
  <c r="F108" i="1"/>
  <c r="F103" i="1" l="1"/>
  <c r="F105" i="1"/>
  <c r="F101" i="1"/>
  <c r="F86" i="1"/>
  <c r="F85" i="1"/>
  <c r="F82" i="1"/>
  <c r="F80" i="1"/>
  <c r="F113" i="1" l="1"/>
  <c r="F121" i="1" s="1"/>
  <c r="F92" i="1"/>
  <c r="F120" i="1" s="1"/>
  <c r="F122" i="1" l="1"/>
  <c r="F48" i="1" s="1"/>
  <c r="F50" i="1" s="1"/>
  <c r="F51" i="1" s="1"/>
  <c r="F52" i="1" s="1"/>
</calcChain>
</file>

<file path=xl/sharedStrings.xml><?xml version="1.0" encoding="utf-8"?>
<sst xmlns="http://schemas.openxmlformats.org/spreadsheetml/2006/main" count="113" uniqueCount="86">
  <si>
    <t>1.</t>
  </si>
  <si>
    <t>2.</t>
  </si>
  <si>
    <t>3.</t>
  </si>
  <si>
    <r>
      <t>m</t>
    </r>
    <r>
      <rPr>
        <vertAlign val="superscript"/>
        <sz val="11"/>
        <color theme="1"/>
        <rFont val="Calibri"/>
        <family val="2"/>
        <charset val="238"/>
        <scheme val="minor"/>
      </rPr>
      <t>2</t>
    </r>
  </si>
  <si>
    <t>Građevina:</t>
  </si>
  <si>
    <t>Lokacija:</t>
  </si>
  <si>
    <t>4.</t>
  </si>
  <si>
    <t>5.</t>
  </si>
  <si>
    <t>6.</t>
  </si>
  <si>
    <t>NAPOMENA:</t>
  </si>
  <si>
    <t>A)</t>
  </si>
  <si>
    <t>B)</t>
  </si>
  <si>
    <t>m'</t>
  </si>
  <si>
    <t>VANJSKA OPREMA DJEČJEG IGRALIŠTA</t>
  </si>
  <si>
    <t>PDV 25%</t>
  </si>
  <si>
    <t>- ugradnja nove bravarske ograde</t>
  </si>
  <si>
    <t>- skidanje postojeće ograde + zbrivanje u trošku izvođača r.</t>
  </si>
  <si>
    <t>Predmet ovog troškovnika je modernizacija postojećeg dječeg vrtića koji je u vlasništvu Općine Petrijanec.</t>
  </si>
  <si>
    <t>UREĐENJA OKOLIŠA uz zgradu dječjeg vrtića</t>
  </si>
  <si>
    <t>a)</t>
  </si>
  <si>
    <t>b)</t>
  </si>
  <si>
    <t>c)</t>
  </si>
  <si>
    <t>d)</t>
  </si>
  <si>
    <t>Investitor:</t>
  </si>
  <si>
    <t>Predmet:</t>
  </si>
  <si>
    <t>Datum:</t>
  </si>
  <si>
    <t>Pripremljeno za nabavu:</t>
  </si>
  <si>
    <t>Izradila tvrtka:</t>
  </si>
  <si>
    <t>ARIS d.o.o.</t>
  </si>
  <si>
    <t>Frana Supila 50a, Varaždin</t>
  </si>
  <si>
    <t>Ivan Vindiš, dipl.ing.arh.</t>
  </si>
  <si>
    <t>(naziv tvrtke / zajednice ponuditelja)</t>
  </si>
  <si>
    <t>M.P.</t>
  </si>
  <si>
    <t>(mjesto) , (datum)</t>
  </si>
  <si>
    <t>OPĆINA PETRIJANEC</t>
  </si>
  <si>
    <t>Vladimira Nazora 157, Petrijanec</t>
  </si>
  <si>
    <t>42 206 PETRIJANEC, OIB: 59042118698</t>
  </si>
  <si>
    <t>Ulica Vladimira Nazora 40a, Petrijanec</t>
  </si>
  <si>
    <r>
      <t>TROŠKOVNIK  /</t>
    </r>
    <r>
      <rPr>
        <b/>
        <sz val="14"/>
        <color rgb="FFFF0000"/>
        <rFont val="Arial Narrow"/>
        <family val="2"/>
        <charset val="238"/>
      </rPr>
      <t xml:space="preserve"> opremanje /</t>
    </r>
  </si>
  <si>
    <t xml:space="preserve"> - modernizacija dječjeg vrtića</t>
  </si>
  <si>
    <t>Ožujak, 2023. godine</t>
  </si>
  <si>
    <t>Rujan, 2023. godine</t>
  </si>
  <si>
    <t>Izradili:</t>
  </si>
  <si>
    <t>Matija Vindiš, mag.ing.aedif.</t>
  </si>
  <si>
    <t>Prije davanja ponude obavezno proučiti pripadajuću tehničku dokumentaciju te svaku stavku ponuditi sve do pune funkcionalnosti sa uključenim svim potrošnim i spojnim materijalom, transportne troškove dovoza i odvoza robe i materijala.</t>
  </si>
  <si>
    <t xml:space="preserve">Sva oštećenja koje isporučitelj opreme prouzroči izvršenjem predmetne stavke, na objektu, prometnicama, instalacijama i uređajima dužan je pravovremeno otkloniti o vlastitom trošku. Na eventualne probleme i nejasnoće u izvođenju dužan je upozoriti naručitelja. Ne uvažava se opravdanje ukoliko bi kvaliteta izvršene stavke bila protivna predviđenoj kvaliteti predviđena opisom iz troškovnika odnosno nacrta.  </t>
  </si>
  <si>
    <t xml:space="preserve">Poslije ugrađene opreme ponuditelj je dužan očistiti gradilište i otpremiti sa sobom sav višak materijala i pakiranja, jer će mu se u protivnom zaračunati troškovi čišćenja po uobičajenoj cijeni.                                                                                               </t>
  </si>
  <si>
    <t>Jediničnom cijenom trebaju biti obuhvaćene sve radnje ponuditelja vezane uz nabavu opreme i ugradnju iste kao i sve troškove i popuste, potreban rad, prijevoz, istovar, unos, montažu, odvoz ambalaže i sličnog otpada, prateća čišćenja tijekom montaže (potrebno je ukloniti preostali materijal, sredstva za rad te očistiti zauzetu površinu od otpada), edukaciju djelatnika, osiguranje, provizije, carine i sve ostale troškove koji mogu nastati prilikom realizacije predmetnog posla. Prilikom dopreme i ugradnje mora se pridržavati svih važećih normativa i propisa za iste, te opisa u stavkama troškovnika. Sav upotrebljeni materijal mora odgovarati svim važećim propisima i standardima.</t>
  </si>
  <si>
    <r>
      <rPr>
        <b/>
        <sz val="9"/>
        <rFont val="Arial Narrow"/>
        <family val="2"/>
        <charset val="238"/>
      </rPr>
      <t>OPĆI UVJETI UZ TROŠKOVNIK OPREME</t>
    </r>
    <r>
      <rPr>
        <sz val="9"/>
        <rFont val="Arial Narrow"/>
        <family val="2"/>
        <charset val="238"/>
      </rPr>
      <t xml:space="preserve">
Opremu treba dobaviti i ugraditi točno prema opisu troškovnika. Osim toga, izvođač radova je obvezan pridržavati se uputa po svim pitanjima koja se odnose na izbor i obradu materijala i način izvedbe pojedinih detalja sa naručiteljem, ukoliko to nije već detaljno opisano troškovnikom, a naročito u slučajevima kada se zahtjeva izvedba van propisanih standarda. Sav materijal za opremu mora biti kvalitetan i mora odgovarati opisu troškovnika i postojećim propisima. U slučaju da opis pojedine stavke nije dovoljno jasan, treba se obratiti naručitelju da definira detaljnije stavku. O tome se treba ponuditelj informirati već prilikom sastavljanja jedinične cijene. Cijene pojedine opreme mora sadržavati sve elemente koji određuju cijenu gotovog proizvoda, a u skladu sa odredbama troškovnika. Ako isporučitelj opreme, sumnja u valjanost ili kvalitetu nekog propisanog materijala i drži da za takvu izvedbu ne bi mogao preuzeti odgovornost, dužan je o tome obavijestiti naručitelja s obrazloženjem i dokumentacijom. 
Jedinična cijena sadrži sve nabrojano kod opisa pojedine grupe opreme, te se ne taj način vrši i obračun istih. Oprema treba u cijelosti odgovarati opisu u troškovniku, a u tu svrhu naručitelj ima pravo tražiti prije početka i uzorke. Oprema mora odgovarati uzorcima u cijelosti. 
</t>
    </r>
  </si>
  <si>
    <t>Ovaj troškovnik je sastavni dio ugovora o građenju, sklopljenog između investitora i izvođača. Sve stavke podrazumijevaju izvođenje svih detalja prema pravilu struke, ovim troškovnikom i prema hrvatskim normama. Jedinične cijene stavke obuhvaćaju sav osnovni i pomoćni rad, kao i osnovni i pomoćni materijal za izvedbu iste, troškove izrade ili dobave, troškove unutarnjeg i vanjskog transporta, prijenosa do mjesta ugradnje, uskladištenja, troškove osiguranja od krađe i oštećenja, postave pomoćnih i drugih uređaja, troškove potrošnje električne i druge energije, te troškove pripreme i režijskog osoblja gradilišta. U zemljanim radovima troškovi se obračunavaju u zbijenom stanju materijala. Konačni obračun svih izvedenih radova prema ovom troškovniku izvršit će se po stvarno izvedenim količinama.</t>
  </si>
  <si>
    <t>r.br.</t>
  </si>
  <si>
    <t>Kratki opis troškovničke stavke</t>
  </si>
  <si>
    <t>jed. mj.</t>
  </si>
  <si>
    <t>količina</t>
  </si>
  <si>
    <r>
      <t xml:space="preserve">iznos 
</t>
    </r>
    <r>
      <rPr>
        <sz val="8"/>
        <rFont val="Arial Narrow"/>
        <family val="2"/>
        <charset val="238"/>
      </rPr>
      <t>(bez PDV-a)</t>
    </r>
  </si>
  <si>
    <r>
      <t xml:space="preserve">cijena 
</t>
    </r>
    <r>
      <rPr>
        <sz val="8"/>
        <rFont val="Arial Narrow"/>
        <family val="2"/>
        <charset val="238"/>
      </rPr>
      <t>(bez PDV-a)</t>
    </r>
  </si>
  <si>
    <t>Demontaža betonskih kulir ploča dimenzija 40x40/3,8cm±3% koji se nalaze na pripremljenoj betonskoj podlozi, uključivo čišćenje i pripreme podloge za postavu gumene antistres podloge. U cijenu uključen tranport ploča na deponiju investitora do udaljenosti 8km.</t>
  </si>
  <si>
    <t>Dobava materijala i oblaganje podnih površina gumenim antistres podlogama na postojeću bet. podlogu. Gumena antistres podloga spaja se u pločama 50/50 cm, d= 3 cm, kao predgotovljeni proizvod.  Rad obuhvaća dobavu i prijevoz na mjesto ugradnje zaštitne gumene podloge i ugradnju prema uputama proizvođača. U cijenu uključiti i završne AL lajsne kao standardni završetak gumene podloge. Obračun po m2 izvedene obloge do potpune gotovosti.</t>
  </si>
  <si>
    <t>Bojanje kompletne drvene konstrukcije uz vanjske terene za igru do jednoličnosti. Bojanje drvenom temeljnom i završnom bojom po izboru naručitelja koja se sastoji od četiri nosiva stupa, glavnih i sekundarnih drvenih gredica.  Bojanje u dva sloja u tonu prema odabiru naručitelja. U cijenu uključene sve predradnje, čišćenje, brušenje  i priprema podloge za bojanje.</t>
  </si>
  <si>
    <t xml:space="preserve">Skidanje postojeće prozračne bravarske ograde vrtića sa betonskim parepetnim dijelu uz vanjski prostor za igru i zbrinjavanje u režiji izvođača. Dobava i montaža nove bravarske ograde za ograđivanje samo sa zapadne  (ulazne) strane dječjeg vrtića, kao komplatni ogradni sustav. Ograda panelna, ukupne visine 150 cm, uključivo tipskim bravarskim stupovima na razmaku 250 cm±5%. Ogradni sistem prema odabiru naručitelja (oblik i boja) koja se sastoji od horizontalnih  i vertikalnih elemenata prema Zakonu o zaštiti na radu za javne građevine (dj. vrtić). Ograda se sastoji od hor. i vertikalnih elementa otpornim na UV zračenje i postojanost boja.  Ograda komplet do potpune funkcionalnosti. Obračun po m skinute i ograđene ograde.
</t>
  </si>
  <si>
    <t>Izrada, dobava i postava pješačkih bravarskih  vratiju za širinu  prolaza od 110cm, ukupna visina vratiju 150cm, na min, tri panta. Materijal, boja, struktura slična bravarskoj ogradi. Zaštita na UV, boja u tonu ograde. Vrata komplet do potpune funkcionalnosti, uključivo panti, kvaka, cilindar brava sa 3 ključa.</t>
  </si>
  <si>
    <t>komplet</t>
  </si>
  <si>
    <t>Ukupno A):</t>
  </si>
  <si>
    <t>Izrada, dobava i postava bravarskih kliznih dvorišnih vratiju uz terene za svijetli otvor od 3,0 metra, ukupne visine do 1,50 metara -kao ostala ograda.  U cijeni komplet sa stupovima, potrebnim okovom te čvrstim fiksnim vodilicama. Materijal, boja, struktura slična bravarskoj ogradi. Vrata komplet do potpune funkcionalnosti, uključivo panti, kvaka, sistem za zaključavanje sa 3 ključa.</t>
  </si>
  <si>
    <t>Dobava, postava do potpune funkcionalnosti njihalica na jednoj opruzi za jedno dijete, (delfin, patka, pijetao). Sjedište izrađena od HDPE ploča u boji, izrazito otporne na vandalizam, vremenske utjecaje te UV zrake. Obračun po kompletu sa fiksiranjem u izrađeni betonski stabilizator koji je u cijeni njihalice.</t>
  </si>
  <si>
    <t>njihalica oblik pijetla</t>
  </si>
  <si>
    <t>njihalica sa obostranom pločom delfina sa spojnom prečkom kao rukohvat</t>
  </si>
  <si>
    <t>njihalica oblik patke</t>
  </si>
  <si>
    <t xml:space="preserve">Dobava i postava klackalice do potpune funkcionalnosti sa dva nasuprotna sjedišta. Konstrukcija klackalice metalna, pjeskarena te zaštićena UV-stabilnim zapečenim prahom u boji prema RAL karti i odabiru naručitelja. Sjedište izrađena od HDPE ploča u boji, otporne na vandalizam, vremenske utjecaje te UV zrake, postojanost boje. Dimenzija 310 x 39 x 90cm ±10%. Obračun u kompletu do potpune funkcionalnosti sa fiksiranjem. </t>
  </si>
  <si>
    <t>Dobava i postava do potpune funkcionalnosti metalne kombinirane sprave, koja se sastoji od tobogana, ljuljačke sa dvije sjedalice i obostarne penjalice. Tobogan izrađen od poliesterskog laminata postavlja se na čeličnu konstrukciju i vijcima učvršćuje za istu. Za penjanje na tobogan služe metalne ljestve. Ljuljačke sa dvije sjedalice izrađene od poliesterskog laminata ovješene na pocinčanim lancima. Obostrana penjalica sastoji se od čeličnih ljestvi s jedne strane i penjalice izrađene od vodootpornog panela s druge strane. Dimenzija 380x180x240cm±10%. Obračun po kompletu gotovosti sprave sa temeljenjem i zaštitnim kapama na prihvatnim elementima.</t>
  </si>
  <si>
    <t>Dobava i postava metalne kombinirane sprave, koja se sastoji od  ljuljačke sa dvije sjedalice i obostarne penjalice.   Ljuljačke sa dvije sjedalice izrađene od poliesterskog laminata ovješene na pocinčanim lancima. obostarna penjalica sastoji se od čeličnih ljestvi. Dimenzija 380 x 180 x 240mm±10%. Obračun po kompletu gotovosti sprave sa temeljenjem i zaštitnim kapama na prihvatnim elementima.</t>
  </si>
  <si>
    <t>Dobava materijala i postava gumenih antistres podloga u sektoru vanjskih igrala, na prethodno pripremljenu bet. podlogu. Gumena antistres podloga u pločama 50/50 cm, d= 3,0 cm.  U cijeni obuhvatiti pripremu podloge, dobavu i prijevoz na mjesto ugradnje zaštitne gumene podloge i ugradnju prema uputama proizvođača. Obračun po m2 izvedene obloge. U cijenu obuhvatiti:</t>
  </si>
  <si>
    <t>Strojno skidanje postojećeg humusa u sloju 20 cm sa odguravanjem zemlje do 70 m na parcelu naručitelja. Skidanje do ravnomjernosti površine. Planirano je skidanje u segmentima na više mjesta i to na mjestu planiranih igrala.</t>
  </si>
  <si>
    <t>Dobava materijala, nasipavanje i nabijanje prirodnog sloja šljunka ispod betonske ploče, ukupne debljine 15 cm,</t>
  </si>
  <si>
    <t>Betoniranje podložne bet. ploče u blagom nagibu, u debljini od 10 cm razredom tlačne čvrtoče betona  C-16/20 na prethodno nabijenom drenažnom šljunku zbijenosti minimalno 50 MN/m2, kao čvrste podloge za postavu igrala i gumene podloge. Obračun se vrši po kvadratnom metru izvedenog sloja.</t>
  </si>
  <si>
    <t>Dobava i postava gumiranih antistres ploča sa fiksiranim rubnim gumiranim rubnjakom.</t>
  </si>
  <si>
    <t>Ukupno B):</t>
  </si>
  <si>
    <t>------ KRAJ TROŠKOVNIKA ------</t>
  </si>
  <si>
    <t>REKAPITULACIJA:</t>
  </si>
  <si>
    <t>Ukupno  (bez PDV-a):</t>
  </si>
  <si>
    <t>na k.č.br. 946/3, k.o. Petrijanec</t>
  </si>
  <si>
    <t>UKUPNO bez PDV-a</t>
  </si>
  <si>
    <t>SVEUKUPNO sa PDV-om</t>
  </si>
  <si>
    <t>SVEUKUPNA REKAPITULACIJA</t>
  </si>
  <si>
    <t>DJEČJI VRTIĆ</t>
  </si>
  <si>
    <t>MODERNIZACIJA DJEČJEG VRTIĆA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</si>
</sst>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Red]#,##0.00"/>
    <numFmt numFmtId="166" formatCode="#,##0.00\ &quot;kn&quot;"/>
    <numFmt numFmtId="167" formatCode="[$-409]h:mm\ AM/PM;@"/>
  </numFmts>
  <fonts count="43">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vertAlign val="superscript"/>
      <sz val="11"/>
      <color theme="1"/>
      <name val="Calibri"/>
      <family val="2"/>
      <charset val="238"/>
      <scheme val="minor"/>
    </font>
    <font>
      <sz val="12"/>
      <name val="Arial Narrow"/>
      <family val="2"/>
      <charset val="238"/>
    </font>
    <font>
      <b/>
      <sz val="14"/>
      <name val="Arial Narrow"/>
      <family val="2"/>
      <charset val="238"/>
    </font>
    <font>
      <sz val="11"/>
      <name val="Arial Narrow"/>
      <family val="2"/>
      <charset val="238"/>
    </font>
    <font>
      <b/>
      <sz val="10"/>
      <name val="Arial Narrow"/>
      <family val="2"/>
      <charset val="238"/>
    </font>
    <font>
      <b/>
      <sz val="12"/>
      <name val="Arial Narrow"/>
      <family val="2"/>
      <charset val="238"/>
    </font>
    <font>
      <sz val="14"/>
      <color theme="1"/>
      <name val="Calibri"/>
      <family val="2"/>
      <charset val="238"/>
      <scheme val="minor"/>
    </font>
    <font>
      <sz val="11"/>
      <name val="Calibri"/>
      <family val="2"/>
      <charset val="238"/>
      <scheme val="minor"/>
    </font>
    <font>
      <sz val="10"/>
      <name val="Calibri"/>
      <family val="2"/>
      <charset val="238"/>
      <scheme val="minor"/>
    </font>
    <font>
      <b/>
      <u/>
      <sz val="12"/>
      <color theme="1"/>
      <name val="Arial"/>
      <family val="2"/>
      <charset val="238"/>
    </font>
    <font>
      <b/>
      <sz val="11"/>
      <name val="Arial Narrow"/>
      <family val="2"/>
      <charset val="238"/>
    </font>
    <font>
      <sz val="10"/>
      <name val="Arial"/>
      <family val="2"/>
      <charset val="238"/>
    </font>
    <font>
      <b/>
      <sz val="10"/>
      <name val="Arial"/>
      <family val="2"/>
      <charset val="238"/>
    </font>
    <font>
      <sz val="10"/>
      <name val="Arial"/>
      <family val="2"/>
    </font>
    <font>
      <sz val="11"/>
      <color theme="1"/>
      <name val="Calibri"/>
      <family val="2"/>
      <charset val="238"/>
      <scheme val="minor"/>
    </font>
    <font>
      <sz val="10"/>
      <color rgb="FFFF0000"/>
      <name val="Arial Narrow"/>
      <family val="2"/>
      <charset val="238"/>
    </font>
    <font>
      <sz val="10"/>
      <name val="Arial Narrow"/>
      <family val="2"/>
      <charset val="238"/>
    </font>
    <font>
      <b/>
      <sz val="13"/>
      <name val="Arial Narrow"/>
      <family val="2"/>
      <charset val="238"/>
    </font>
    <font>
      <b/>
      <sz val="14"/>
      <color rgb="FFFF0000"/>
      <name val="Arial Narrow"/>
      <family val="2"/>
      <charset val="238"/>
    </font>
    <font>
      <b/>
      <sz val="13"/>
      <color rgb="FFFF0000"/>
      <name val="Arial Narrow"/>
      <family val="2"/>
      <charset val="238"/>
    </font>
    <font>
      <b/>
      <sz val="16"/>
      <color rgb="FFFF0000"/>
      <name val="Arial Narrow"/>
      <family val="2"/>
      <charset val="238"/>
    </font>
    <font>
      <b/>
      <sz val="10"/>
      <color indexed="57"/>
      <name val="Arial Narrow"/>
      <family val="2"/>
      <charset val="238"/>
    </font>
    <font>
      <sz val="12"/>
      <name val="Arial"/>
      <family val="2"/>
    </font>
    <font>
      <i/>
      <sz val="8"/>
      <name val="Arial"/>
      <family val="2"/>
      <charset val="238"/>
    </font>
    <font>
      <sz val="12"/>
      <color theme="0"/>
      <name val="Arial Narrow"/>
      <family val="2"/>
      <charset val="238"/>
    </font>
    <font>
      <sz val="12"/>
      <color rgb="FFFF0000"/>
      <name val="Arial Narrow"/>
      <family val="2"/>
      <charset val="238"/>
    </font>
    <font>
      <sz val="9"/>
      <name val="Arial Narrow"/>
      <family val="2"/>
      <charset val="238"/>
    </font>
    <font>
      <b/>
      <sz val="9"/>
      <name val="Arial Narrow"/>
      <family val="2"/>
      <charset val="238"/>
    </font>
    <font>
      <sz val="11"/>
      <color theme="1"/>
      <name val="Arial Narrow"/>
      <family val="2"/>
      <charset val="238"/>
    </font>
    <font>
      <sz val="9"/>
      <color theme="1"/>
      <name val="Arial Narrow"/>
      <family val="2"/>
      <charset val="238"/>
    </font>
    <font>
      <b/>
      <sz val="9"/>
      <color theme="1"/>
      <name val="Arial Narrow"/>
      <family val="2"/>
      <charset val="238"/>
    </font>
    <font>
      <sz val="8"/>
      <name val="Arial Narrow"/>
      <family val="2"/>
      <charset val="238"/>
    </font>
    <font>
      <b/>
      <sz val="10"/>
      <color rgb="FFFF0000"/>
      <name val="Arial Narrow"/>
      <family val="2"/>
      <charset val="238"/>
    </font>
    <font>
      <b/>
      <sz val="10"/>
      <color rgb="FFFF0000"/>
      <name val="Arial"/>
      <family val="2"/>
      <charset val="238"/>
    </font>
    <font>
      <sz val="11"/>
      <color rgb="FFFF0000"/>
      <name val="Arial Narrow"/>
      <family val="2"/>
      <charset val="238"/>
    </font>
    <font>
      <sz val="10"/>
      <name val="ElegaGarmnd BT"/>
      <family val="1"/>
    </font>
    <font>
      <b/>
      <sz val="14"/>
      <color theme="1"/>
      <name val="Arial Narrow"/>
      <family val="2"/>
      <charset val="238"/>
    </font>
    <font>
      <b/>
      <sz val="12"/>
      <color theme="1"/>
      <name val="Arial Narrow"/>
      <family val="2"/>
      <charset val="238"/>
    </font>
    <font>
      <b/>
      <sz val="11"/>
      <color theme="1"/>
      <name val="Arial Narrow"/>
      <family val="2"/>
      <charset val="238"/>
    </font>
    <font>
      <b/>
      <sz val="11"/>
      <color rgb="FFFF0000"/>
      <name val="Arial Narrow"/>
      <family val="2"/>
      <charset val="238"/>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bottom style="thin">
        <color theme="0" tint="-0.4999847407452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4" fillId="0" borderId="0"/>
    <xf numFmtId="0" fontId="16" fillId="0" borderId="0"/>
    <xf numFmtId="0" fontId="14" fillId="0" borderId="0"/>
    <xf numFmtId="0" fontId="38" fillId="0" borderId="0"/>
  </cellStyleXfs>
  <cellXfs count="142">
    <xf numFmtId="0" fontId="0" fillId="0" borderId="0" xfId="0"/>
    <xf numFmtId="164" fontId="11" fillId="0" borderId="1" xfId="0" applyNumberFormat="1" applyFont="1" applyBorder="1" applyAlignment="1">
      <alignment horizontal="right"/>
    </xf>
    <xf numFmtId="49" fontId="8" fillId="0" borderId="0" xfId="0" applyNumberFormat="1" applyFont="1" applyAlignment="1">
      <alignment horizontal="center" vertical="top"/>
    </xf>
    <xf numFmtId="49" fontId="7" fillId="0" borderId="0" xfId="0" applyNumberFormat="1" applyFont="1" applyAlignment="1">
      <alignment horizontal="center" vertical="top"/>
    </xf>
    <xf numFmtId="49" fontId="18" fillId="0" borderId="0" xfId="0" applyNumberFormat="1" applyFont="1" applyAlignment="1">
      <alignment horizontal="right" vertical="top"/>
    </xf>
    <xf numFmtId="4" fontId="4" fillId="0" borderId="0" xfId="0" applyNumberFormat="1" applyFont="1" applyAlignment="1">
      <alignment horizontal="right" vertical="top"/>
    </xf>
    <xf numFmtId="165" fontId="4" fillId="0" borderId="0" xfId="0" applyNumberFormat="1" applyFont="1" applyAlignment="1">
      <alignment horizontal="right" vertical="top"/>
    </xf>
    <xf numFmtId="0" fontId="8" fillId="0" borderId="0" xfId="0" applyFont="1" applyAlignment="1">
      <alignment horizontal="left"/>
    </xf>
    <xf numFmtId="0" fontId="19" fillId="0" borderId="0" xfId="0" applyFont="1"/>
    <xf numFmtId="49" fontId="8" fillId="0" borderId="0" xfId="0" applyNumberFormat="1" applyFont="1" applyAlignment="1">
      <alignment horizontal="left" vertical="top"/>
    </xf>
    <xf numFmtId="49" fontId="8" fillId="0" borderId="0" xfId="0" applyNumberFormat="1" applyFont="1" applyAlignment="1">
      <alignment horizontal="justify" vertical="top"/>
    </xf>
    <xf numFmtId="49" fontId="13" fillId="0" borderId="0" xfId="0" applyNumberFormat="1" applyFont="1" applyAlignment="1">
      <alignment horizontal="left" vertical="top"/>
    </xf>
    <xf numFmtId="0" fontId="20" fillId="3" borderId="0" xfId="0" applyFont="1" applyFill="1" applyAlignment="1">
      <alignment horizontal="left" vertical="center"/>
    </xf>
    <xf numFmtId="0" fontId="18" fillId="3" borderId="0" xfId="0" applyFont="1" applyFill="1" applyAlignment="1">
      <alignment horizontal="right" vertical="center"/>
    </xf>
    <xf numFmtId="4" fontId="4" fillId="3" borderId="0" xfId="0" applyNumberFormat="1" applyFont="1" applyFill="1" applyAlignment="1">
      <alignment horizontal="right" vertical="center"/>
    </xf>
    <xf numFmtId="0" fontId="4" fillId="3" borderId="0" xfId="0" applyFont="1" applyFill="1" applyAlignment="1">
      <alignment horizontal="right" vertical="center"/>
    </xf>
    <xf numFmtId="0" fontId="8" fillId="0" borderId="0" xfId="0" applyFont="1" applyAlignment="1">
      <alignment horizontal="center" vertical="center"/>
    </xf>
    <xf numFmtId="0" fontId="18" fillId="0" borderId="0" xfId="0" applyFont="1" applyAlignment="1">
      <alignment horizontal="right" vertical="center"/>
    </xf>
    <xf numFmtId="4" fontId="4" fillId="0" borderId="0" xfId="0" applyNumberFormat="1" applyFont="1" applyAlignment="1">
      <alignment horizontal="right" vertical="center"/>
    </xf>
    <xf numFmtId="0" fontId="4" fillId="0" borderId="0" xfId="0" applyFont="1" applyAlignment="1">
      <alignment horizontal="right" vertical="center"/>
    </xf>
    <xf numFmtId="0" fontId="21" fillId="3" borderId="0" xfId="0" applyFont="1" applyFill="1" applyAlignment="1">
      <alignment horizontal="left" vertical="center"/>
    </xf>
    <xf numFmtId="0" fontId="5" fillId="3" borderId="0" xfId="0" applyFont="1" applyFill="1" applyAlignment="1">
      <alignment horizontal="left" vertical="center"/>
    </xf>
    <xf numFmtId="0" fontId="14" fillId="0" borderId="0" xfId="0" applyFont="1" applyAlignment="1">
      <alignment horizontal="justify" vertical="top"/>
    </xf>
    <xf numFmtId="0" fontId="20" fillId="0" borderId="0" xfId="0" applyFont="1" applyAlignment="1">
      <alignment horizontal="left" vertical="center"/>
    </xf>
    <xf numFmtId="0" fontId="21" fillId="0" borderId="0" xfId="0" applyFont="1" applyAlignment="1">
      <alignment horizontal="left" vertical="center"/>
    </xf>
    <xf numFmtId="0" fontId="5" fillId="0" borderId="0" xfId="0" applyFont="1" applyAlignment="1">
      <alignment horizontal="left" vertical="center"/>
    </xf>
    <xf numFmtId="0" fontId="22" fillId="3" borderId="0" xfId="0" applyFont="1" applyFill="1" applyAlignment="1">
      <alignment horizontal="left" vertical="center"/>
    </xf>
    <xf numFmtId="0" fontId="6" fillId="0" borderId="0" xfId="0" applyFont="1" applyAlignment="1">
      <alignment horizontal="justify" vertical="top" wrapText="1"/>
    </xf>
    <xf numFmtId="0" fontId="7" fillId="0" borderId="0" xfId="0" applyFont="1" applyAlignment="1">
      <alignment horizontal="center"/>
    </xf>
    <xf numFmtId="4" fontId="18" fillId="0" borderId="0" xfId="0" applyNumberFormat="1" applyFont="1" applyAlignment="1">
      <alignment horizontal="right"/>
    </xf>
    <xf numFmtId="4" fontId="19" fillId="0" borderId="0" xfId="0" applyNumberFormat="1" applyFont="1" applyAlignment="1">
      <alignment horizontal="right"/>
    </xf>
    <xf numFmtId="165" fontId="19" fillId="0" borderId="0" xfId="0" applyNumberFormat="1" applyFont="1" applyAlignment="1">
      <alignment horizontal="right"/>
    </xf>
    <xf numFmtId="0" fontId="4" fillId="0" borderId="0" xfId="0" applyFont="1" applyAlignment="1">
      <alignment vertical="center"/>
    </xf>
    <xf numFmtId="0" fontId="8" fillId="0" borderId="0" xfId="0" applyFont="1" applyAlignment="1">
      <alignment vertical="center" wrapText="1"/>
    </xf>
    <xf numFmtId="49" fontId="8" fillId="0" borderId="0" xfId="0" applyNumberFormat="1" applyFont="1" applyAlignment="1">
      <alignment horizontal="centerContinuous" vertical="top"/>
    </xf>
    <xf numFmtId="0" fontId="13" fillId="0" borderId="0" xfId="0" applyFont="1" applyAlignment="1">
      <alignment horizontal="right" vertical="center" wrapText="1"/>
    </xf>
    <xf numFmtId="17" fontId="24" fillId="0" borderId="0" xfId="0" applyNumberFormat="1" applyFont="1" applyAlignment="1">
      <alignment horizontal="center" vertical="center"/>
    </xf>
    <xf numFmtId="17" fontId="19" fillId="0" borderId="0" xfId="0" applyNumberFormat="1" applyFont="1" applyAlignment="1">
      <alignment horizontal="right" vertical="center"/>
    </xf>
    <xf numFmtId="165" fontId="4" fillId="0" borderId="0" xfId="0" applyNumberFormat="1" applyFont="1" applyAlignment="1">
      <alignment horizontal="right" vertical="center"/>
    </xf>
    <xf numFmtId="49" fontId="13" fillId="0" borderId="2" xfId="0" applyNumberFormat="1" applyFont="1" applyBorder="1" applyAlignment="1">
      <alignment horizontal="left" vertical="top"/>
    </xf>
    <xf numFmtId="0" fontId="4" fillId="0" borderId="2" xfId="3" applyFont="1" applyBorder="1"/>
    <xf numFmtId="17" fontId="19" fillId="0" borderId="2" xfId="0" applyNumberFormat="1" applyFont="1" applyBorder="1" applyAlignment="1">
      <alignment horizontal="right" vertical="center"/>
    </xf>
    <xf numFmtId="4" fontId="4" fillId="0" borderId="2" xfId="0" applyNumberFormat="1" applyFont="1" applyBorder="1" applyAlignment="1">
      <alignment horizontal="right" vertical="center"/>
    </xf>
    <xf numFmtId="165" fontId="4" fillId="0" borderId="2" xfId="0" applyNumberFormat="1" applyFont="1" applyBorder="1" applyAlignment="1">
      <alignment horizontal="right" vertical="center"/>
    </xf>
    <xf numFmtId="0" fontId="14" fillId="0" borderId="0" xfId="0" applyFont="1"/>
    <xf numFmtId="0" fontId="25" fillId="0" borderId="0" xfId="0" applyFont="1"/>
    <xf numFmtId="166" fontId="19" fillId="2" borderId="2" xfId="0" applyNumberFormat="1" applyFont="1" applyFill="1" applyBorder="1" applyAlignment="1" applyProtection="1">
      <alignment horizontal="center"/>
      <protection locked="0"/>
    </xf>
    <xf numFmtId="49" fontId="19" fillId="0" borderId="0" xfId="0" applyNumberFormat="1" applyFont="1" applyAlignment="1">
      <alignment horizontal="right" vertical="top"/>
    </xf>
    <xf numFmtId="0" fontId="26" fillId="0" borderId="3" xfId="3" applyFont="1" applyBorder="1" applyAlignment="1">
      <alignment horizontal="center"/>
    </xf>
    <xf numFmtId="4" fontId="8" fillId="0" borderId="0" xfId="0" applyNumberFormat="1" applyFont="1" applyAlignment="1">
      <alignment horizontal="center" vertical="top"/>
    </xf>
    <xf numFmtId="0" fontId="19" fillId="0" borderId="0" xfId="0" applyFont="1" applyAlignment="1">
      <alignment horizontal="left" vertical="center" wrapText="1"/>
    </xf>
    <xf numFmtId="4" fontId="27" fillId="0" borderId="0" xfId="0" applyNumberFormat="1" applyFont="1" applyAlignment="1">
      <alignment horizontal="right" vertical="top"/>
    </xf>
    <xf numFmtId="165" fontId="28" fillId="0" borderId="0" xfId="0" applyNumberFormat="1" applyFont="1" applyAlignment="1">
      <alignment horizontal="right" vertical="top"/>
    </xf>
    <xf numFmtId="167" fontId="19" fillId="4" borderId="4" xfId="0" applyNumberFormat="1" applyFont="1" applyFill="1" applyBorder="1" applyAlignment="1">
      <alignment horizontal="center" vertical="center" wrapText="1"/>
    </xf>
    <xf numFmtId="0" fontId="13" fillId="3" borderId="5" xfId="0" applyFont="1" applyFill="1" applyBorder="1" applyAlignment="1">
      <alignment horizontal="center" vertical="top" wrapText="1"/>
    </xf>
    <xf numFmtId="0" fontId="13" fillId="3" borderId="6" xfId="0" applyFont="1" applyFill="1" applyBorder="1" applyAlignment="1">
      <alignment horizontal="justify" vertical="top" wrapText="1"/>
    </xf>
    <xf numFmtId="0" fontId="7" fillId="3" borderId="6" xfId="0" applyFont="1" applyFill="1" applyBorder="1" applyAlignment="1">
      <alignment horizontal="center" wrapText="1"/>
    </xf>
    <xf numFmtId="0" fontId="35" fillId="3" borderId="6" xfId="0" applyFont="1" applyFill="1" applyBorder="1" applyAlignment="1">
      <alignment horizontal="center" vertical="top" wrapText="1"/>
    </xf>
    <xf numFmtId="0" fontId="7" fillId="3" borderId="6" xfId="0" applyFont="1" applyFill="1" applyBorder="1" applyAlignment="1">
      <alignment horizontal="justify" vertical="top" wrapText="1"/>
    </xf>
    <xf numFmtId="0" fontId="36" fillId="3" borderId="6" xfId="0" applyFont="1" applyFill="1" applyBorder="1" applyAlignment="1">
      <alignment horizontal="justify" vertical="top" wrapText="1"/>
    </xf>
    <xf numFmtId="49" fontId="13" fillId="0" borderId="0" xfId="0" applyNumberFormat="1" applyFont="1" applyAlignment="1">
      <alignment horizontal="center" vertical="top"/>
    </xf>
    <xf numFmtId="0" fontId="19" fillId="0" borderId="0" xfId="0" applyFont="1" applyAlignment="1">
      <alignment horizontal="justify" vertical="top"/>
    </xf>
    <xf numFmtId="0" fontId="19" fillId="0" borderId="0" xfId="0" applyFont="1" applyAlignment="1">
      <alignment horizontal="center"/>
    </xf>
    <xf numFmtId="4" fontId="7" fillId="0" borderId="7" xfId="0" applyNumberFormat="1" applyFont="1" applyBorder="1" applyAlignment="1">
      <alignment horizontal="center"/>
    </xf>
    <xf numFmtId="164" fontId="19" fillId="2" borderId="7" xfId="0" applyNumberFormat="1" applyFont="1" applyFill="1" applyBorder="1" applyAlignment="1" applyProtection="1">
      <alignment horizontal="right"/>
      <protection locked="0"/>
    </xf>
    <xf numFmtId="164" fontId="19" fillId="0" borderId="7" xfId="0" applyNumberFormat="1" applyFont="1" applyBorder="1" applyAlignment="1">
      <alignment horizontal="right"/>
    </xf>
    <xf numFmtId="0" fontId="19" fillId="0" borderId="0" xfId="0" applyFont="1" applyAlignment="1">
      <alignment horizontal="justify" vertical="top" wrapText="1"/>
    </xf>
    <xf numFmtId="0" fontId="19" fillId="0" borderId="0" xfId="0" applyFont="1" applyAlignment="1">
      <alignment horizontal="center" vertical="top" wrapText="1"/>
    </xf>
    <xf numFmtId="3" fontId="7" fillId="0" borderId="7" xfId="0" applyNumberFormat="1" applyFont="1" applyBorder="1" applyAlignment="1">
      <alignment horizontal="center"/>
    </xf>
    <xf numFmtId="0" fontId="7" fillId="0" borderId="8" xfId="0" applyFont="1" applyBorder="1" applyAlignment="1">
      <alignment horizontal="center" vertical="top"/>
    </xf>
    <xf numFmtId="0" fontId="7" fillId="0" borderId="8" xfId="0" applyFont="1" applyBorder="1" applyAlignment="1">
      <alignment horizontal="justify" vertical="top"/>
    </xf>
    <xf numFmtId="0" fontId="19" fillId="0" borderId="8" xfId="0" applyFont="1" applyBorder="1" applyAlignment="1">
      <alignment horizontal="center"/>
    </xf>
    <xf numFmtId="4" fontId="35" fillId="0" borderId="8" xfId="0" applyNumberFormat="1" applyFont="1" applyBorder="1" applyAlignment="1">
      <alignment horizontal="center"/>
    </xf>
    <xf numFmtId="164" fontId="19" fillId="0" borderId="8" xfId="0" applyNumberFormat="1" applyFont="1" applyBorder="1" applyAlignment="1">
      <alignment horizontal="right"/>
    </xf>
    <xf numFmtId="164" fontId="7" fillId="0" borderId="8" xfId="0" applyNumberFormat="1" applyFont="1" applyBorder="1" applyAlignment="1">
      <alignment horizontal="right"/>
    </xf>
    <xf numFmtId="49" fontId="7" fillId="0" borderId="0" xfId="3" applyNumberFormat="1" applyFont="1"/>
    <xf numFmtId="0" fontId="8" fillId="0" borderId="0" xfId="0" applyFont="1" applyAlignment="1">
      <alignment horizontal="center" vertical="justify"/>
    </xf>
    <xf numFmtId="0" fontId="6" fillId="0" borderId="0" xfId="0" applyFont="1" applyAlignment="1">
      <alignment horizontal="center"/>
    </xf>
    <xf numFmtId="4" fontId="37" fillId="0" borderId="0" xfId="0" applyNumberFormat="1" applyFont="1" applyAlignment="1">
      <alignment horizontal="right"/>
    </xf>
    <xf numFmtId="164" fontId="6" fillId="0" borderId="0" xfId="0" applyNumberFormat="1" applyFont="1" applyAlignment="1">
      <alignment horizontal="right"/>
    </xf>
    <xf numFmtId="164" fontId="13" fillId="0" borderId="0" xfId="0" applyNumberFormat="1" applyFont="1" applyAlignment="1">
      <alignment horizontal="right"/>
    </xf>
    <xf numFmtId="164" fontId="6" fillId="0" borderId="0" xfId="0" applyNumberFormat="1" applyFont="1"/>
    <xf numFmtId="0" fontId="13" fillId="0" borderId="0" xfId="0" applyFont="1" applyAlignment="1">
      <alignment horizontal="justify" vertical="top"/>
    </xf>
    <xf numFmtId="49" fontId="13" fillId="0" borderId="3" xfId="0" applyNumberFormat="1" applyFont="1" applyBorder="1" applyAlignment="1">
      <alignment horizontal="center" vertical="top"/>
    </xf>
    <xf numFmtId="0" fontId="6" fillId="0" borderId="3" xfId="0" applyFont="1" applyBorder="1" applyAlignment="1">
      <alignment horizontal="center"/>
    </xf>
    <xf numFmtId="4" fontId="37" fillId="0" borderId="3" xfId="0" applyNumberFormat="1" applyFont="1" applyBorder="1" applyAlignment="1">
      <alignment horizontal="right"/>
    </xf>
    <xf numFmtId="164" fontId="6" fillId="0" borderId="3" xfId="0" applyNumberFormat="1" applyFont="1" applyBorder="1" applyAlignment="1">
      <alignment horizontal="right"/>
    </xf>
    <xf numFmtId="0" fontId="13" fillId="0" borderId="3" xfId="0" applyFont="1" applyBorder="1" applyAlignment="1">
      <alignment horizontal="right" vertical="top"/>
    </xf>
    <xf numFmtId="164" fontId="13" fillId="0" borderId="3" xfId="0" applyNumberFormat="1" applyFont="1" applyBorder="1" applyAlignment="1">
      <alignment horizontal="right"/>
    </xf>
    <xf numFmtId="49" fontId="5" fillId="3" borderId="9" xfId="0" applyNumberFormat="1" applyFont="1" applyFill="1" applyBorder="1" applyAlignment="1">
      <alignment horizontal="center" vertical="top"/>
    </xf>
    <xf numFmtId="0" fontId="39" fillId="3" borderId="4" xfId="4" applyFont="1" applyFill="1" applyBorder="1" applyAlignment="1">
      <alignment horizontal="justify" vertical="center" wrapText="1"/>
    </xf>
    <xf numFmtId="49" fontId="7" fillId="3" borderId="4" xfId="0" applyNumberFormat="1" applyFont="1" applyFill="1" applyBorder="1" applyAlignment="1">
      <alignment horizontal="center" vertical="top"/>
    </xf>
    <xf numFmtId="49" fontId="18" fillId="3" borderId="4" xfId="0" applyNumberFormat="1" applyFont="1" applyFill="1" applyBorder="1" applyAlignment="1">
      <alignment horizontal="right" vertical="top"/>
    </xf>
    <xf numFmtId="4" fontId="27" fillId="3" borderId="4" xfId="0" applyNumberFormat="1" applyFont="1" applyFill="1" applyBorder="1" applyAlignment="1">
      <alignment horizontal="right" vertical="top"/>
    </xf>
    <xf numFmtId="165" fontId="28" fillId="3" borderId="10" xfId="0" applyNumberFormat="1" applyFont="1" applyFill="1" applyBorder="1" applyAlignment="1">
      <alignment horizontal="right" vertical="top"/>
    </xf>
    <xf numFmtId="0" fontId="40" fillId="0" borderId="0" xfId="4" applyFont="1" applyAlignment="1">
      <alignment horizontal="justify" vertical="center" wrapText="1"/>
    </xf>
    <xf numFmtId="0" fontId="1" fillId="3" borderId="5" xfId="4" applyFont="1" applyFill="1" applyBorder="1"/>
    <xf numFmtId="0" fontId="39" fillId="3" borderId="6" xfId="4" applyFont="1" applyFill="1" applyBorder="1" applyAlignment="1">
      <alignment horizontal="left"/>
    </xf>
    <xf numFmtId="0" fontId="41" fillId="3" borderId="6" xfId="4" applyFont="1" applyFill="1" applyBorder="1" applyAlignment="1">
      <alignment horizontal="center"/>
    </xf>
    <xf numFmtId="0" fontId="42" fillId="3" borderId="6" xfId="4" applyFont="1" applyFill="1" applyBorder="1" applyAlignment="1">
      <alignment horizontal="center"/>
    </xf>
    <xf numFmtId="0" fontId="41" fillId="3" borderId="11" xfId="4" applyFont="1" applyFill="1" applyBorder="1"/>
    <xf numFmtId="0" fontId="40" fillId="0" borderId="12" xfId="4" applyFont="1" applyBorder="1" applyAlignment="1">
      <alignment horizontal="center" vertical="center"/>
    </xf>
    <xf numFmtId="0" fontId="40" fillId="0" borderId="9" xfId="4" applyFont="1" applyBorder="1" applyAlignment="1">
      <alignment horizontal="justify" vertical="center" wrapText="1"/>
    </xf>
    <xf numFmtId="0" fontId="31" fillId="0" borderId="4" xfId="4" applyFont="1" applyBorder="1" applyAlignment="1">
      <alignment horizontal="center" wrapText="1"/>
    </xf>
    <xf numFmtId="0" fontId="42" fillId="0" borderId="4" xfId="4" applyFont="1" applyBorder="1" applyAlignment="1">
      <alignment horizontal="center" vertical="center" wrapText="1"/>
    </xf>
    <xf numFmtId="164" fontId="19" fillId="0" borderId="13" xfId="4" applyNumberFormat="1" applyFont="1" applyBorder="1" applyAlignment="1">
      <alignment wrapText="1"/>
    </xf>
    <xf numFmtId="0" fontId="17" fillId="0" borderId="14" xfId="4" applyFont="1" applyBorder="1" applyAlignment="1">
      <alignment horizontal="left" vertical="center"/>
    </xf>
    <xf numFmtId="0" fontId="31" fillId="0" borderId="0" xfId="4" applyFont="1" applyAlignment="1">
      <alignment horizontal="justify" vertical="center" wrapText="1"/>
    </xf>
    <xf numFmtId="0" fontId="31" fillId="0" borderId="0" xfId="4" applyFont="1" applyAlignment="1">
      <alignment horizontal="center" wrapText="1"/>
    </xf>
    <xf numFmtId="0" fontId="42" fillId="0" borderId="0" xfId="4" applyFont="1" applyAlignment="1">
      <alignment horizontal="center" wrapText="1"/>
    </xf>
    <xf numFmtId="0" fontId="31" fillId="0" borderId="3" xfId="4" applyFont="1" applyBorder="1" applyAlignment="1">
      <alignment horizontal="center" wrapText="1"/>
    </xf>
    <xf numFmtId="164" fontId="19" fillId="0" borderId="15" xfId="4" applyNumberFormat="1" applyFont="1" applyBorder="1" applyAlignment="1">
      <alignment wrapText="1"/>
    </xf>
    <xf numFmtId="0" fontId="17" fillId="3" borderId="16" xfId="4" applyFont="1" applyFill="1" applyBorder="1" applyAlignment="1">
      <alignment horizontal="left" vertical="center"/>
    </xf>
    <xf numFmtId="0" fontId="40" fillId="3" borderId="17" xfId="4" applyFont="1" applyFill="1" applyBorder="1" applyAlignment="1">
      <alignment horizontal="justify" vertical="center" wrapText="1"/>
    </xf>
    <xf numFmtId="0" fontId="31" fillId="3" borderId="6" xfId="4" applyFont="1" applyFill="1" applyBorder="1" applyAlignment="1">
      <alignment horizontal="center" wrapText="1"/>
    </xf>
    <xf numFmtId="0" fontId="42" fillId="3" borderId="6" xfId="4" applyFont="1" applyFill="1" applyBorder="1" applyAlignment="1">
      <alignment horizontal="center" vertical="center" wrapText="1"/>
    </xf>
    <xf numFmtId="0" fontId="41" fillId="3" borderId="6" xfId="4" applyFont="1" applyFill="1" applyBorder="1" applyAlignment="1">
      <alignment horizontal="right" wrapText="1"/>
    </xf>
    <xf numFmtId="164" fontId="19" fillId="3" borderId="18" xfId="4" applyNumberFormat="1" applyFont="1" applyFill="1" applyBorder="1" applyAlignment="1">
      <alignment wrapText="1"/>
    </xf>
    <xf numFmtId="0" fontId="10" fillId="0" borderId="0" xfId="0" applyFont="1"/>
    <xf numFmtId="0" fontId="6" fillId="0" borderId="0" xfId="0" applyFont="1" applyAlignment="1">
      <alignment horizontal="right" vertical="center" wrapText="1"/>
    </xf>
    <xf numFmtId="0" fontId="33" fillId="0" borderId="0" xfId="0" applyFont="1"/>
    <xf numFmtId="0" fontId="32" fillId="0" borderId="0" xfId="0" applyFont="1"/>
    <xf numFmtId="0" fontId="29" fillId="0" borderId="0" xfId="0" applyFont="1" applyAlignment="1">
      <alignment horizontal="right" vertical="center" wrapText="1"/>
    </xf>
    <xf numFmtId="0" fontId="29" fillId="0" borderId="0" xfId="0" applyFont="1"/>
    <xf numFmtId="0" fontId="1" fillId="0" borderId="0" xfId="0" applyFont="1" applyAlignment="1">
      <alignment horizontal="right" vertical="top"/>
    </xf>
    <xf numFmtId="0" fontId="0" fillId="0" borderId="0" xfId="0" applyAlignment="1">
      <alignment horizontal="justify" vertical="top" wrapText="1"/>
    </xf>
    <xf numFmtId="0" fontId="9" fillId="0" borderId="0" xfId="0" applyFont="1"/>
    <xf numFmtId="0" fontId="12" fillId="0" borderId="0" xfId="0" applyFont="1" applyAlignment="1">
      <alignment vertical="top" wrapText="1"/>
    </xf>
    <xf numFmtId="0" fontId="0" fillId="0" borderId="0" xfId="0" applyAlignment="1">
      <alignment horizontal="center"/>
    </xf>
    <xf numFmtId="49" fontId="10" fillId="0" borderId="0" xfId="0" applyNumberFormat="1" applyFont="1"/>
    <xf numFmtId="0" fontId="0" fillId="0" borderId="1" xfId="0" applyBorder="1"/>
    <xf numFmtId="0" fontId="10" fillId="0" borderId="1" xfId="0" applyFont="1" applyBorder="1"/>
    <xf numFmtId="0" fontId="0" fillId="0" borderId="1" xfId="0" applyBorder="1" applyAlignment="1">
      <alignment horizontal="right"/>
    </xf>
    <xf numFmtId="4" fontId="2" fillId="0" borderId="1" xfId="0" applyNumberFormat="1" applyFont="1" applyBorder="1"/>
    <xf numFmtId="0" fontId="23" fillId="3" borderId="0" xfId="0" applyFont="1" applyFill="1" applyAlignment="1">
      <alignment horizontal="left" vertical="center"/>
    </xf>
    <xf numFmtId="0" fontId="8" fillId="3" borderId="0" xfId="0" applyFont="1" applyFill="1" applyAlignment="1">
      <alignment horizontal="left" vertical="center"/>
    </xf>
    <xf numFmtId="0" fontId="15" fillId="3" borderId="0" xfId="0" applyFont="1" applyFill="1" applyAlignment="1">
      <alignment horizontal="left"/>
    </xf>
    <xf numFmtId="0" fontId="4" fillId="0" borderId="0" xfId="0" applyFont="1" applyAlignment="1">
      <alignment vertical="center" wrapText="1"/>
    </xf>
    <xf numFmtId="49" fontId="29" fillId="0" borderId="0" xfId="0" applyNumberFormat="1" applyFont="1" applyAlignment="1">
      <alignment horizontal="left" vertical="top" wrapText="1"/>
    </xf>
    <xf numFmtId="0" fontId="30" fillId="0" borderId="0" xfId="0" applyFont="1" applyAlignment="1">
      <alignment horizontal="left" vertical="top" wrapText="1"/>
    </xf>
    <xf numFmtId="0" fontId="29" fillId="0" borderId="0" xfId="0" applyFont="1" applyAlignment="1">
      <alignment horizontal="left" vertical="top" wrapText="1"/>
    </xf>
    <xf numFmtId="0" fontId="32" fillId="0" borderId="0" xfId="0" applyFont="1" applyAlignment="1">
      <alignment horizontal="left" vertical="top" wrapText="1"/>
    </xf>
  </cellXfs>
  <cellStyles count="5">
    <cellStyle name="Normalno" xfId="0" builtinId="0"/>
    <cellStyle name="Normalno 2" xfId="2" xr:uid="{00000000-0005-0000-0000-000001000000}"/>
    <cellStyle name="Normalno 2 2" xfId="3" xr:uid="{00000000-0005-0000-0000-000002000000}"/>
    <cellStyle name="Normalno 8" xfId="4" xr:uid="{00000000-0005-0000-0000-000003000000}"/>
    <cellStyle name="Obično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0</xdr:rowOff>
    </xdr:from>
    <xdr:to>
      <xdr:col>5</xdr:col>
      <xdr:colOff>677008</xdr:colOff>
      <xdr:row>8</xdr:row>
      <xdr:rowOff>155739</xdr:rowOff>
    </xdr:to>
    <xdr:pic>
      <xdr:nvPicPr>
        <xdr:cNvPr id="17" name="Slika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0"/>
          <a:ext cx="2295525" cy="1755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8"/>
  <sheetViews>
    <sheetView tabSelected="1" view="pageBreakPreview" zoomScale="85" zoomScaleNormal="100" zoomScaleSheetLayoutView="85" zoomScalePageLayoutView="115" workbookViewId="0">
      <selection activeCell="E78" sqref="E78"/>
    </sheetView>
  </sheetViews>
  <sheetFormatPr defaultColWidth="9.109375" defaultRowHeight="14.4"/>
  <cols>
    <col min="1" max="1" width="3.6640625" customWidth="1"/>
    <col min="2" max="2" width="50.5546875" customWidth="1"/>
    <col min="3" max="3" width="6.6640625" customWidth="1"/>
    <col min="4" max="4" width="7.6640625" customWidth="1"/>
    <col min="5" max="6" width="12.33203125" style="118" customWidth="1"/>
  </cols>
  <sheetData>
    <row r="1" spans="1:6" ht="15.6">
      <c r="A1" s="2"/>
      <c r="B1" s="3"/>
      <c r="C1" s="2"/>
      <c r="D1" s="4"/>
      <c r="E1" s="5"/>
      <c r="F1" s="6"/>
    </row>
    <row r="2" spans="1:6" ht="15.6">
      <c r="A2" s="7"/>
      <c r="B2" s="8"/>
      <c r="C2" s="3"/>
      <c r="D2" s="4"/>
      <c r="E2" s="5"/>
      <c r="F2" s="6"/>
    </row>
    <row r="3" spans="1:6" ht="15.6">
      <c r="A3" s="9"/>
      <c r="B3" s="8"/>
      <c r="C3" s="3"/>
      <c r="D3" s="4"/>
      <c r="E3" s="5"/>
      <c r="F3" s="6"/>
    </row>
    <row r="4" spans="1:6" ht="15.6">
      <c r="A4" s="9"/>
      <c r="B4" s="8"/>
      <c r="C4" s="3"/>
      <c r="D4" s="4"/>
      <c r="E4" s="5"/>
      <c r="F4" s="6"/>
    </row>
    <row r="5" spans="1:6" ht="15.6">
      <c r="A5" s="2"/>
      <c r="B5" s="3"/>
      <c r="C5" s="3"/>
      <c r="D5" s="4"/>
      <c r="E5" s="5"/>
      <c r="F5" s="6"/>
    </row>
    <row r="6" spans="1:6" ht="15.6">
      <c r="A6" s="2"/>
      <c r="B6" s="3"/>
      <c r="C6" s="3"/>
      <c r="D6" s="4"/>
      <c r="E6" s="5"/>
      <c r="F6" s="6"/>
    </row>
    <row r="7" spans="1:6" ht="15.6">
      <c r="A7" s="2"/>
      <c r="B7" s="3"/>
      <c r="C7" s="3"/>
      <c r="D7" s="4"/>
      <c r="E7" s="5"/>
      <c r="F7" s="6"/>
    </row>
    <row r="8" spans="1:6" ht="15.6">
      <c r="A8" s="2"/>
      <c r="B8" s="3"/>
      <c r="C8" s="3"/>
      <c r="D8" s="4"/>
      <c r="E8" s="5"/>
      <c r="F8" s="6"/>
    </row>
    <row r="9" spans="1:6" ht="15.6">
      <c r="A9" s="2"/>
      <c r="B9" s="3"/>
      <c r="C9" s="3"/>
      <c r="D9" s="4"/>
      <c r="E9" s="5"/>
      <c r="F9" s="6"/>
    </row>
    <row r="10" spans="1:6" ht="16.8">
      <c r="A10" s="10"/>
      <c r="B10" s="11" t="s">
        <v>23</v>
      </c>
      <c r="C10" s="12" t="s">
        <v>34</v>
      </c>
      <c r="D10" s="13"/>
      <c r="E10" s="14"/>
      <c r="F10" s="15"/>
    </row>
    <row r="11" spans="1:6" ht="16.8">
      <c r="A11" s="10"/>
      <c r="B11" s="11"/>
      <c r="C11" s="12" t="s">
        <v>35</v>
      </c>
      <c r="D11" s="13"/>
      <c r="E11" s="14"/>
      <c r="F11" s="15"/>
    </row>
    <row r="12" spans="1:6" ht="16.8">
      <c r="A12" s="10"/>
      <c r="B12" s="11"/>
      <c r="C12" s="12" t="s">
        <v>36</v>
      </c>
      <c r="D12" s="13"/>
      <c r="E12" s="14"/>
      <c r="F12" s="15"/>
    </row>
    <row r="13" spans="1:6" ht="15.6">
      <c r="A13" s="10"/>
      <c r="B13" s="11"/>
      <c r="C13" s="16"/>
      <c r="D13" s="17"/>
      <c r="E13" s="18"/>
      <c r="F13" s="19"/>
    </row>
    <row r="14" spans="1:6" ht="15.6">
      <c r="A14" s="10"/>
      <c r="B14" s="11"/>
      <c r="C14" s="16"/>
      <c r="D14" s="17"/>
      <c r="E14" s="18"/>
      <c r="F14" s="19"/>
    </row>
    <row r="15" spans="1:6" ht="18">
      <c r="A15" s="10"/>
      <c r="B15" s="11" t="s">
        <v>4</v>
      </c>
      <c r="C15" s="12" t="s">
        <v>84</v>
      </c>
      <c r="D15" s="20"/>
      <c r="E15" s="21"/>
      <c r="F15" s="21"/>
    </row>
    <row r="16" spans="1:6" ht="15.6">
      <c r="A16" s="10"/>
      <c r="B16" s="11"/>
      <c r="C16" s="22"/>
      <c r="D16" s="22"/>
      <c r="E16" s="22"/>
      <c r="F16" s="22"/>
    </row>
    <row r="17" spans="1:6" ht="18">
      <c r="A17" s="10"/>
      <c r="B17" s="11"/>
      <c r="C17" s="23"/>
      <c r="D17" s="24"/>
      <c r="E17" s="25"/>
      <c r="F17" s="25"/>
    </row>
    <row r="18" spans="1:6" ht="16.8">
      <c r="A18" s="10"/>
      <c r="B18" s="11" t="s">
        <v>5</v>
      </c>
      <c r="C18" s="12" t="s">
        <v>37</v>
      </c>
      <c r="D18" s="26"/>
      <c r="E18" s="12"/>
      <c r="F18" s="12"/>
    </row>
    <row r="19" spans="1:6" ht="16.8">
      <c r="A19" s="10"/>
      <c r="B19" s="22"/>
      <c r="C19" s="12" t="s">
        <v>80</v>
      </c>
      <c r="D19" s="26"/>
      <c r="E19" s="12"/>
      <c r="F19" s="12"/>
    </row>
    <row r="20" spans="1:6" ht="15.6">
      <c r="A20" s="10"/>
      <c r="B20" s="11"/>
      <c r="C20" s="22"/>
      <c r="D20" s="22"/>
      <c r="E20" s="22"/>
      <c r="F20" s="22"/>
    </row>
    <row r="21" spans="1:6" ht="15.6">
      <c r="A21" s="2"/>
      <c r="B21" s="11"/>
      <c r="C21" s="3"/>
      <c r="D21" s="4"/>
      <c r="E21" s="5"/>
      <c r="F21" s="6"/>
    </row>
    <row r="22" spans="1:6" ht="20.399999999999999">
      <c r="A22" s="2"/>
      <c r="B22" s="11" t="s">
        <v>24</v>
      </c>
      <c r="C22" s="134" t="s">
        <v>38</v>
      </c>
      <c r="D22" s="134"/>
      <c r="E22" s="134"/>
      <c r="F22" s="134"/>
    </row>
    <row r="23" spans="1:6" ht="16.8">
      <c r="A23" s="10"/>
      <c r="B23" s="27"/>
      <c r="C23" s="12" t="s">
        <v>39</v>
      </c>
      <c r="D23" s="12"/>
      <c r="E23" s="12"/>
      <c r="F23" s="12"/>
    </row>
    <row r="24" spans="1:6" ht="15.6">
      <c r="A24" s="2"/>
      <c r="B24" s="11"/>
      <c r="C24" s="3"/>
      <c r="D24" s="4"/>
      <c r="E24" s="5"/>
      <c r="F24" s="6"/>
    </row>
    <row r="25" spans="1:6" ht="15.6">
      <c r="A25" s="10"/>
      <c r="B25" s="27"/>
      <c r="C25" s="28"/>
      <c r="D25" s="29"/>
      <c r="E25" s="30"/>
      <c r="F25" s="31"/>
    </row>
    <row r="26" spans="1:6" ht="15.6">
      <c r="A26" s="2"/>
      <c r="B26" s="11" t="s">
        <v>25</v>
      </c>
      <c r="C26" s="135" t="s">
        <v>40</v>
      </c>
      <c r="D26" s="135"/>
      <c r="E26" s="136"/>
      <c r="F26" s="136"/>
    </row>
    <row r="27" spans="1:6" ht="15.6">
      <c r="A27" s="2"/>
      <c r="B27" s="11" t="s">
        <v>26</v>
      </c>
      <c r="C27" s="135" t="s">
        <v>41</v>
      </c>
      <c r="D27" s="135"/>
      <c r="E27" s="136"/>
      <c r="F27" s="136"/>
    </row>
    <row r="28" spans="1:6" ht="15.6">
      <c r="A28" s="2"/>
      <c r="B28" s="11"/>
      <c r="C28" s="3"/>
      <c r="D28" s="4"/>
      <c r="E28" s="5"/>
      <c r="F28" s="6"/>
    </row>
    <row r="29" spans="1:6" ht="15.6">
      <c r="A29" s="2"/>
      <c r="B29" s="11" t="s">
        <v>27</v>
      </c>
      <c r="C29" s="137" t="s">
        <v>28</v>
      </c>
      <c r="D29" s="137"/>
      <c r="E29" s="137"/>
      <c r="F29" s="6"/>
    </row>
    <row r="30" spans="1:6" ht="15.6">
      <c r="A30" s="2"/>
      <c r="B30" s="11"/>
      <c r="C30" s="32" t="s">
        <v>29</v>
      </c>
      <c r="D30" s="33"/>
      <c r="E30" s="33"/>
      <c r="F30" s="6"/>
    </row>
    <row r="31" spans="1:6" ht="15.6">
      <c r="A31" s="34"/>
      <c r="B31" s="35"/>
      <c r="C31" s="36"/>
      <c r="D31" s="37"/>
      <c r="E31" s="18"/>
      <c r="F31" s="38"/>
    </row>
    <row r="32" spans="1:6" ht="15.6">
      <c r="A32" s="34"/>
      <c r="B32" s="11" t="s">
        <v>42</v>
      </c>
      <c r="C32" s="32" t="s">
        <v>43</v>
      </c>
      <c r="D32" s="37"/>
      <c r="E32" s="18"/>
      <c r="F32" s="38"/>
    </row>
    <row r="33" spans="1:6" ht="15.6">
      <c r="A33" s="34"/>
      <c r="B33" s="39"/>
      <c r="C33" s="40" t="s">
        <v>30</v>
      </c>
      <c r="D33" s="41"/>
      <c r="E33" s="42"/>
      <c r="F33" s="43"/>
    </row>
    <row r="34" spans="1:6" ht="15.6">
      <c r="A34" s="34"/>
      <c r="B34" s="44"/>
      <c r="C34" s="44"/>
      <c r="D34" s="44"/>
      <c r="E34" s="44"/>
      <c r="F34" s="38"/>
    </row>
    <row r="35" spans="1:6" ht="15.6">
      <c r="A35" s="34"/>
      <c r="B35" s="44"/>
      <c r="C35" s="44"/>
      <c r="D35" s="44"/>
      <c r="E35" s="44"/>
      <c r="F35" s="38"/>
    </row>
    <row r="36" spans="1:6" ht="15.6">
      <c r="A36" s="2"/>
      <c r="B36" s="45"/>
      <c r="C36" s="45"/>
      <c r="D36" s="45"/>
      <c r="E36" s="45"/>
      <c r="F36" s="6"/>
    </row>
    <row r="37" spans="1:6" ht="15.6">
      <c r="A37" s="2"/>
      <c r="B37" s="46"/>
      <c r="C37" s="3"/>
      <c r="D37" s="47"/>
      <c r="E37" s="5"/>
      <c r="F37" s="6"/>
    </row>
    <row r="38" spans="1:6" ht="15.6">
      <c r="A38" s="2"/>
      <c r="B38" s="48" t="s">
        <v>31</v>
      </c>
      <c r="C38" s="3"/>
      <c r="D38" s="49" t="s">
        <v>32</v>
      </c>
      <c r="E38" s="5"/>
      <c r="F38" s="6"/>
    </row>
    <row r="39" spans="1:6" ht="15.6">
      <c r="A39" s="2"/>
      <c r="B39" s="50"/>
      <c r="C39" s="3"/>
      <c r="D39" s="47"/>
      <c r="E39" s="5"/>
      <c r="F39" s="6"/>
    </row>
    <row r="40" spans="1:6" ht="15.6">
      <c r="A40" s="2"/>
      <c r="B40" s="46"/>
      <c r="C40" s="3"/>
      <c r="D40" s="47"/>
      <c r="E40" s="5"/>
      <c r="F40" s="6"/>
    </row>
    <row r="41" spans="1:6" ht="15.6">
      <c r="A41" s="2"/>
      <c r="B41" s="48" t="s">
        <v>33</v>
      </c>
      <c r="C41" s="3"/>
      <c r="D41" s="47"/>
      <c r="E41" s="5"/>
      <c r="F41" s="6"/>
    </row>
    <row r="42" spans="1:6" ht="16.5" customHeight="1"/>
    <row r="43" spans="1:6" ht="16.5" customHeight="1"/>
    <row r="44" spans="1:6" ht="16.5" customHeight="1"/>
    <row r="45" spans="1:6" ht="21.9" customHeight="1">
      <c r="A45" s="89"/>
      <c r="B45" s="90" t="s">
        <v>84</v>
      </c>
      <c r="C45" s="91"/>
      <c r="D45" s="92"/>
      <c r="E45" s="93"/>
      <c r="F45" s="94"/>
    </row>
    <row r="46" spans="1:6" ht="21.9" customHeight="1" thickBot="1">
      <c r="A46" s="2"/>
      <c r="B46" s="95"/>
      <c r="C46" s="3"/>
      <c r="D46" s="4"/>
      <c r="E46" s="51"/>
      <c r="F46" s="52"/>
    </row>
    <row r="47" spans="1:6" ht="21.9" customHeight="1" thickBot="1">
      <c r="A47" s="96"/>
      <c r="B47" s="97" t="s">
        <v>83</v>
      </c>
      <c r="C47" s="98"/>
      <c r="D47" s="99"/>
      <c r="E47" s="98"/>
      <c r="F47" s="100"/>
    </row>
    <row r="48" spans="1:6" ht="21.9" customHeight="1">
      <c r="A48" s="101"/>
      <c r="B48" s="102" t="s">
        <v>85</v>
      </c>
      <c r="C48" s="103"/>
      <c r="D48" s="104"/>
      <c r="E48" s="103"/>
      <c r="F48" s="105">
        <f>F122</f>
        <v>0</v>
      </c>
    </row>
    <row r="49" spans="1:6" ht="21.9" customHeight="1" thickBot="1">
      <c r="A49" s="106"/>
      <c r="B49" s="107"/>
      <c r="C49" s="108"/>
      <c r="D49" s="109"/>
      <c r="E49" s="110"/>
      <c r="F49" s="111"/>
    </row>
    <row r="50" spans="1:6" ht="21.9" customHeight="1" thickBot="1">
      <c r="A50" s="112"/>
      <c r="B50" s="113" t="s">
        <v>81</v>
      </c>
      <c r="C50" s="114"/>
      <c r="D50" s="115"/>
      <c r="E50" s="116"/>
      <c r="F50" s="117">
        <f>SUM(F48:F49)</f>
        <v>0</v>
      </c>
    </row>
    <row r="51" spans="1:6" ht="21.9" customHeight="1" thickBot="1">
      <c r="A51" s="112"/>
      <c r="B51" s="113" t="s">
        <v>14</v>
      </c>
      <c r="C51" s="114"/>
      <c r="D51" s="115"/>
      <c r="E51" s="116"/>
      <c r="F51" s="117">
        <f>F50*0.25</f>
        <v>0</v>
      </c>
    </row>
    <row r="52" spans="1:6" ht="21.9" customHeight="1" thickBot="1">
      <c r="A52" s="112"/>
      <c r="B52" s="113" t="s">
        <v>82</v>
      </c>
      <c r="C52" s="114"/>
      <c r="D52" s="115"/>
      <c r="E52" s="116"/>
      <c r="F52" s="117">
        <f>SUM(F50:F51)</f>
        <v>0</v>
      </c>
    </row>
    <row r="53" spans="1:6" ht="16.5" customHeight="1"/>
    <row r="54" spans="1:6" ht="16.5" customHeight="1"/>
    <row r="55" spans="1:6" ht="16.5" customHeight="1"/>
    <row r="56" spans="1:6" ht="16.5" customHeight="1"/>
    <row r="57" spans="1:6">
      <c r="B57" s="119"/>
    </row>
    <row r="58" spans="1:6" ht="139.5" customHeight="1">
      <c r="A58" s="138" t="s">
        <v>48</v>
      </c>
      <c r="B58" s="138"/>
      <c r="C58" s="138"/>
      <c r="D58" s="138"/>
      <c r="E58" s="138"/>
      <c r="F58" s="138"/>
    </row>
    <row r="59" spans="1:6" ht="75" customHeight="1">
      <c r="A59" s="138" t="s">
        <v>47</v>
      </c>
      <c r="B59" s="138"/>
      <c r="C59" s="138"/>
      <c r="D59" s="138"/>
      <c r="E59" s="138"/>
      <c r="F59" s="138"/>
    </row>
    <row r="60" spans="1:6" ht="33" customHeight="1">
      <c r="A60" s="139" t="s">
        <v>44</v>
      </c>
      <c r="B60" s="139"/>
      <c r="C60" s="139"/>
      <c r="D60" s="139"/>
      <c r="E60" s="139"/>
      <c r="F60" s="139"/>
    </row>
    <row r="61" spans="1:6" ht="45.75" customHeight="1">
      <c r="A61" s="140" t="s">
        <v>45</v>
      </c>
      <c r="B61" s="140"/>
      <c r="C61" s="140"/>
      <c r="D61" s="140"/>
      <c r="E61" s="140"/>
      <c r="F61" s="140"/>
    </row>
    <row r="62" spans="1:6" ht="32.25" customHeight="1">
      <c r="A62" s="140" t="s">
        <v>46</v>
      </c>
      <c r="B62" s="140"/>
      <c r="C62" s="140"/>
      <c r="D62" s="140"/>
      <c r="E62" s="140"/>
      <c r="F62" s="140"/>
    </row>
    <row r="63" spans="1:6">
      <c r="B63" s="119"/>
    </row>
    <row r="64" spans="1:6">
      <c r="A64" s="120" t="s">
        <v>9</v>
      </c>
      <c r="B64" s="119"/>
    </row>
    <row r="65" spans="1:6">
      <c r="A65" s="121" t="s">
        <v>17</v>
      </c>
      <c r="B65" s="122"/>
      <c r="C65" s="121"/>
      <c r="D65" s="121"/>
      <c r="E65" s="123"/>
      <c r="F65" s="123"/>
    </row>
    <row r="66" spans="1:6" ht="84" customHeight="1">
      <c r="A66" s="141" t="s">
        <v>49</v>
      </c>
      <c r="B66" s="141"/>
      <c r="C66" s="141"/>
      <c r="D66" s="141"/>
      <c r="E66" s="141"/>
      <c r="F66" s="141"/>
    </row>
    <row r="67" spans="1:6">
      <c r="B67" s="119"/>
    </row>
    <row r="68" spans="1:6">
      <c r="B68" s="119"/>
    </row>
    <row r="69" spans="1:6">
      <c r="B69" s="119"/>
    </row>
    <row r="70" spans="1:6">
      <c r="B70" s="119"/>
    </row>
    <row r="71" spans="1:6">
      <c r="B71" s="119"/>
    </row>
    <row r="72" spans="1:6">
      <c r="B72" s="119"/>
    </row>
    <row r="73" spans="1:6" ht="24">
      <c r="A73" s="53" t="s">
        <v>50</v>
      </c>
      <c r="B73" s="53" t="s">
        <v>51</v>
      </c>
      <c r="C73" s="53" t="s">
        <v>52</v>
      </c>
      <c r="D73" s="53" t="s">
        <v>53</v>
      </c>
      <c r="E73" s="53" t="s">
        <v>55</v>
      </c>
      <c r="F73" s="53" t="s">
        <v>54</v>
      </c>
    </row>
    <row r="74" spans="1:6">
      <c r="A74" s="124"/>
      <c r="B74" s="125"/>
    </row>
    <row r="75" spans="1:6" ht="4.5" customHeight="1" thickBot="1">
      <c r="A75" s="124"/>
      <c r="B75" s="125"/>
    </row>
    <row r="76" spans="1:6" s="126" customFormat="1" ht="21" customHeight="1" thickBot="1">
      <c r="A76" s="54" t="s">
        <v>10</v>
      </c>
      <c r="B76" s="55" t="s">
        <v>18</v>
      </c>
      <c r="C76" s="56"/>
      <c r="D76" s="57"/>
      <c r="E76" s="58"/>
      <c r="F76" s="59"/>
    </row>
    <row r="77" spans="1:6" ht="11.25" customHeight="1">
      <c r="A77" s="124"/>
      <c r="B77" s="127"/>
    </row>
    <row r="78" spans="1:6" ht="55.5" customHeight="1">
      <c r="A78" s="60" t="s">
        <v>0</v>
      </c>
      <c r="B78" s="61" t="s">
        <v>56</v>
      </c>
      <c r="C78" s="62" t="s">
        <v>3</v>
      </c>
      <c r="D78" s="63">
        <v>108.5</v>
      </c>
      <c r="E78" s="64"/>
      <c r="F78" s="65">
        <f>ROUND(D78*E78,2)</f>
        <v>0</v>
      </c>
    </row>
    <row r="79" spans="1:6">
      <c r="B79" s="118"/>
    </row>
    <row r="80" spans="1:6" ht="93" customHeight="1">
      <c r="A80" s="60" t="s">
        <v>1</v>
      </c>
      <c r="B80" s="61" t="s">
        <v>57</v>
      </c>
      <c r="C80" s="62" t="s">
        <v>3</v>
      </c>
      <c r="D80" s="63">
        <v>108.5</v>
      </c>
      <c r="E80" s="64"/>
      <c r="F80" s="65">
        <f t="shared" ref="F80" si="0">ROUND(D80*E80,2)</f>
        <v>0</v>
      </c>
    </row>
    <row r="81" spans="1:6">
      <c r="B81" s="118"/>
    </row>
    <row r="82" spans="1:6" ht="77.25" customHeight="1">
      <c r="A82" s="60" t="s">
        <v>2</v>
      </c>
      <c r="B82" s="61" t="s">
        <v>58</v>
      </c>
      <c r="C82" s="62" t="s">
        <v>3</v>
      </c>
      <c r="D82" s="63">
        <v>105</v>
      </c>
      <c r="E82" s="64"/>
      <c r="F82" s="65">
        <f t="shared" ref="F82" si="1">ROUND(D82*E82,2)</f>
        <v>0</v>
      </c>
    </row>
    <row r="83" spans="1:6">
      <c r="B83" s="118"/>
    </row>
    <row r="84" spans="1:6" ht="145.5" customHeight="1">
      <c r="A84" s="60" t="s">
        <v>6</v>
      </c>
      <c r="B84" s="66" t="s">
        <v>59</v>
      </c>
    </row>
    <row r="85" spans="1:6" ht="15.9" customHeight="1">
      <c r="A85" s="67" t="s">
        <v>19</v>
      </c>
      <c r="B85" s="61" t="s">
        <v>16</v>
      </c>
      <c r="C85" s="62" t="s">
        <v>12</v>
      </c>
      <c r="D85" s="63">
        <v>78</v>
      </c>
      <c r="E85" s="64"/>
      <c r="F85" s="65">
        <f t="shared" ref="F85:F90" si="2">ROUND(D85*E85,2)</f>
        <v>0</v>
      </c>
    </row>
    <row r="86" spans="1:6" ht="15.9" customHeight="1">
      <c r="A86" s="67" t="s">
        <v>20</v>
      </c>
      <c r="B86" s="61" t="s">
        <v>15</v>
      </c>
      <c r="C86" s="62" t="s">
        <v>12</v>
      </c>
      <c r="D86" s="63">
        <v>78</v>
      </c>
      <c r="E86" s="64"/>
      <c r="F86" s="65">
        <f t="shared" si="2"/>
        <v>0</v>
      </c>
    </row>
    <row r="87" spans="1:6">
      <c r="A87" s="128"/>
      <c r="B87" s="129"/>
    </row>
    <row r="88" spans="1:6" ht="72" customHeight="1">
      <c r="A88" s="60" t="s">
        <v>7</v>
      </c>
      <c r="B88" s="61" t="s">
        <v>60</v>
      </c>
      <c r="C88" s="62" t="s">
        <v>61</v>
      </c>
      <c r="D88" s="68">
        <v>1</v>
      </c>
      <c r="E88" s="64"/>
      <c r="F88" s="65">
        <f t="shared" si="2"/>
        <v>0</v>
      </c>
    </row>
    <row r="89" spans="1:6">
      <c r="B89" s="118"/>
      <c r="E89"/>
      <c r="F89"/>
    </row>
    <row r="90" spans="1:6" ht="80.25" customHeight="1">
      <c r="A90" s="60" t="s">
        <v>8</v>
      </c>
      <c r="B90" s="61" t="s">
        <v>63</v>
      </c>
      <c r="C90" s="62" t="s">
        <v>61</v>
      </c>
      <c r="D90" s="68">
        <v>1</v>
      </c>
      <c r="E90" s="64"/>
      <c r="F90" s="65">
        <f t="shared" si="2"/>
        <v>0</v>
      </c>
    </row>
    <row r="91" spans="1:6">
      <c r="A91" s="130"/>
      <c r="B91" s="131"/>
      <c r="E91"/>
      <c r="F91"/>
    </row>
    <row r="92" spans="1:6" ht="15" thickBot="1">
      <c r="A92" s="69"/>
      <c r="B92" s="70" t="s">
        <v>62</v>
      </c>
      <c r="C92" s="71"/>
      <c r="D92" s="72"/>
      <c r="E92" s="73"/>
      <c r="F92" s="74">
        <f>SUM(F78:F91)</f>
        <v>0</v>
      </c>
    </row>
    <row r="93" spans="1:6" ht="15.6" thickTop="1" thickBot="1"/>
    <row r="94" spans="1:6" ht="15" thickBot="1">
      <c r="A94" s="54" t="s">
        <v>11</v>
      </c>
      <c r="B94" s="55" t="s">
        <v>13</v>
      </c>
      <c r="C94" s="56"/>
      <c r="D94" s="57"/>
      <c r="E94" s="58"/>
      <c r="F94" s="59"/>
    </row>
    <row r="96" spans="1:6" ht="66" customHeight="1">
      <c r="A96" s="60" t="s">
        <v>0</v>
      </c>
      <c r="B96" s="61" t="s">
        <v>64</v>
      </c>
    </row>
    <row r="97" spans="1:6" ht="28.5" customHeight="1">
      <c r="A97" s="67" t="s">
        <v>19</v>
      </c>
      <c r="B97" s="61" t="s">
        <v>66</v>
      </c>
      <c r="C97" s="62" t="s">
        <v>61</v>
      </c>
      <c r="D97" s="68">
        <v>1</v>
      </c>
      <c r="E97" s="64"/>
      <c r="F97" s="65">
        <f t="shared" ref="F97" si="3">ROUND(D97*E97,2)</f>
        <v>0</v>
      </c>
    </row>
    <row r="98" spans="1:6">
      <c r="A98" s="67" t="s">
        <v>20</v>
      </c>
      <c r="B98" s="61" t="s">
        <v>67</v>
      </c>
      <c r="C98" s="62" t="s">
        <v>61</v>
      </c>
      <c r="D98" s="68">
        <v>1</v>
      </c>
      <c r="E98" s="64"/>
      <c r="F98" s="65">
        <f t="shared" ref="F98" si="4">ROUND(D98*E98,2)</f>
        <v>0</v>
      </c>
    </row>
    <row r="99" spans="1:6">
      <c r="A99" s="67" t="s">
        <v>21</v>
      </c>
      <c r="B99" s="61" t="s">
        <v>65</v>
      </c>
      <c r="C99" s="62" t="s">
        <v>61</v>
      </c>
      <c r="D99" s="68">
        <v>1</v>
      </c>
      <c r="E99" s="64"/>
      <c r="F99" s="65">
        <f t="shared" ref="F99" si="5">ROUND(D99*E99,2)</f>
        <v>0</v>
      </c>
    </row>
    <row r="101" spans="1:6" ht="91.5" customHeight="1">
      <c r="A101" s="60" t="s">
        <v>1</v>
      </c>
      <c r="B101" s="61" t="s">
        <v>68</v>
      </c>
      <c r="C101" s="62" t="s">
        <v>61</v>
      </c>
      <c r="D101" s="68">
        <v>2</v>
      </c>
      <c r="E101" s="64"/>
      <c r="F101" s="65">
        <f t="shared" ref="F101" si="6">ROUND(D101*E101,2)</f>
        <v>0</v>
      </c>
    </row>
    <row r="103" spans="1:6" ht="132" customHeight="1">
      <c r="A103" s="60" t="s">
        <v>2</v>
      </c>
      <c r="B103" s="61" t="s">
        <v>69</v>
      </c>
      <c r="C103" s="62" t="s">
        <v>61</v>
      </c>
      <c r="D103" s="68">
        <v>1</v>
      </c>
      <c r="E103" s="64"/>
      <c r="F103" s="65">
        <f t="shared" ref="F103" si="7">ROUND(D103*E103,2)</f>
        <v>0</v>
      </c>
    </row>
    <row r="105" spans="1:6" ht="86.25" customHeight="1">
      <c r="A105" s="60" t="s">
        <v>6</v>
      </c>
      <c r="B105" s="61" t="s">
        <v>70</v>
      </c>
      <c r="C105" s="62" t="s">
        <v>61</v>
      </c>
      <c r="D105" s="68">
        <v>1</v>
      </c>
      <c r="E105" s="64"/>
      <c r="F105" s="65">
        <f t="shared" ref="F105" si="8">ROUND(D105*E105,2)</f>
        <v>0</v>
      </c>
    </row>
    <row r="107" spans="1:6" ht="82.8">
      <c r="A107" s="60" t="s">
        <v>7</v>
      </c>
      <c r="B107" s="61" t="s">
        <v>71</v>
      </c>
    </row>
    <row r="108" spans="1:6" ht="58.5" customHeight="1">
      <c r="A108" s="67" t="s">
        <v>19</v>
      </c>
      <c r="B108" s="61" t="s">
        <v>72</v>
      </c>
      <c r="C108" s="62" t="s">
        <v>3</v>
      </c>
      <c r="D108" s="63">
        <v>95</v>
      </c>
      <c r="E108" s="64"/>
      <c r="F108" s="65">
        <f t="shared" ref="F108" si="9">ROUND(D108*E108,2)</f>
        <v>0</v>
      </c>
    </row>
    <row r="109" spans="1:6" ht="31.5" customHeight="1">
      <c r="A109" s="67" t="s">
        <v>20</v>
      </c>
      <c r="B109" s="61" t="s">
        <v>73</v>
      </c>
      <c r="C109" s="62" t="s">
        <v>3</v>
      </c>
      <c r="D109" s="63">
        <v>95</v>
      </c>
      <c r="E109" s="64"/>
      <c r="F109" s="65">
        <f t="shared" ref="F109" si="10">ROUND(D109*E109,2)</f>
        <v>0</v>
      </c>
    </row>
    <row r="110" spans="1:6" ht="66" customHeight="1">
      <c r="A110" s="67" t="s">
        <v>21</v>
      </c>
      <c r="B110" s="61" t="s">
        <v>74</v>
      </c>
      <c r="C110" s="62" t="s">
        <v>3</v>
      </c>
      <c r="D110" s="63">
        <v>95</v>
      </c>
      <c r="E110" s="64"/>
      <c r="F110" s="65">
        <f t="shared" ref="F110:F111" si="11">ROUND(D110*E110,2)</f>
        <v>0</v>
      </c>
    </row>
    <row r="111" spans="1:6" ht="27.6">
      <c r="A111" s="67" t="s">
        <v>22</v>
      </c>
      <c r="B111" s="61" t="s">
        <v>75</v>
      </c>
      <c r="C111" s="62" t="s">
        <v>3</v>
      </c>
      <c r="D111" s="63">
        <v>95</v>
      </c>
      <c r="E111" s="64"/>
      <c r="F111" s="65">
        <f t="shared" si="11"/>
        <v>0</v>
      </c>
    </row>
    <row r="112" spans="1:6">
      <c r="A112" s="130"/>
      <c r="B112" s="131"/>
      <c r="C112" s="132"/>
      <c r="D112" s="133"/>
      <c r="E112" s="133"/>
      <c r="F112" s="1"/>
    </row>
    <row r="113" spans="1:6" ht="15" thickBot="1">
      <c r="A113" s="69"/>
      <c r="B113" s="70" t="s">
        <v>76</v>
      </c>
      <c r="C113" s="71"/>
      <c r="D113" s="72"/>
      <c r="E113" s="73"/>
      <c r="F113" s="74">
        <f>SUM(F97:F112)</f>
        <v>0</v>
      </c>
    </row>
    <row r="114" spans="1:6" ht="15" thickTop="1"/>
    <row r="119" spans="1:6" ht="15.6">
      <c r="A119" s="60"/>
      <c r="B119" s="76" t="s">
        <v>78</v>
      </c>
      <c r="C119" s="77"/>
      <c r="D119" s="78"/>
      <c r="E119" s="79"/>
      <c r="F119" s="80"/>
    </row>
    <row r="120" spans="1:6">
      <c r="A120" s="60" t="s">
        <v>10</v>
      </c>
      <c r="B120" s="82" t="str">
        <f>B76</f>
        <v>UREĐENJA OKOLIŠA uz zgradu dječjeg vrtića</v>
      </c>
      <c r="C120" s="77"/>
      <c r="D120" s="78"/>
      <c r="E120" s="81"/>
      <c r="F120" s="79">
        <f>F92</f>
        <v>0</v>
      </c>
    </row>
    <row r="121" spans="1:6">
      <c r="A121" s="60" t="s">
        <v>11</v>
      </c>
      <c r="B121" s="82" t="str">
        <f>B94</f>
        <v>VANJSKA OPREMA DJEČJEG IGRALIŠTA</v>
      </c>
      <c r="C121" s="77"/>
      <c r="D121" s="78"/>
      <c r="E121" s="81"/>
      <c r="F121" s="79">
        <f>F113</f>
        <v>0</v>
      </c>
    </row>
    <row r="122" spans="1:6">
      <c r="A122" s="83"/>
      <c r="B122" s="87" t="s">
        <v>79</v>
      </c>
      <c r="C122" s="84"/>
      <c r="D122" s="85"/>
      <c r="E122" s="86"/>
      <c r="F122" s="88">
        <f>SUM(F119:F121)</f>
        <v>0</v>
      </c>
    </row>
    <row r="128" spans="1:6">
      <c r="B128" s="75" t="s">
        <v>77</v>
      </c>
    </row>
  </sheetData>
  <sheetProtection algorithmName="SHA-512" hashValue="TxvIXvJf1XWLRNdnsW0kB18oIlluIQfVczzIdkq3pY2vlzVbojlJJvNVuzJPulKPaqplCBUN7h0KisfbloYrCw==" saltValue="VSbcpnstdtOPchhW3y82XA==" spinCount="100000" sheet="1" objects="1" scenarios="1" selectLockedCells="1"/>
  <protectedRanges>
    <protectedRange sqref="E80 E82 E78" name="Raspon1_1_1_1"/>
  </protectedRanges>
  <mergeCells count="10">
    <mergeCell ref="A59:F59"/>
    <mergeCell ref="A60:F60"/>
    <mergeCell ref="A61:F61"/>
    <mergeCell ref="A62:F62"/>
    <mergeCell ref="A66:F66"/>
    <mergeCell ref="C22:F22"/>
    <mergeCell ref="C26:F26"/>
    <mergeCell ref="C27:F27"/>
    <mergeCell ref="C29:E29"/>
    <mergeCell ref="A58:F58"/>
  </mergeCells>
  <pageMargins left="0.51181102362204722" right="0.39370078740157483" top="0.74803149606299213" bottom="0.74803149606299213" header="0.31496062992125984" footer="0.31496062992125984"/>
  <pageSetup paperSize="9" orientation="portrait" r:id="rId1"/>
  <headerFooter>
    <oddFooter>&amp;LModernizacija dječjeg vrtića - Općina Petrijanec&amp;RStranica &amp;P od &amp;N</oddFooter>
  </headerFooter>
  <rowBreaks count="6" manualBreakCount="6">
    <brk id="42" max="5" man="1"/>
    <brk id="57" max="16383" man="1"/>
    <brk id="72" max="16383" man="1"/>
    <brk id="93" max="16383" man="1"/>
    <brk id="106" max="16383" man="1"/>
    <brk id="11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 - dj. vrtić</vt:lpstr>
      <vt:lpstr>'Troškovnik - dj. vrtić'!Ispis_naslova</vt:lpstr>
      <vt:lpstr>'Troškovnik - dj. vrtić'!Podrucje_ispisa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MATIJA</dc:creator>
  <cp:lastModifiedBy>Korisnik</cp:lastModifiedBy>
  <cp:lastPrinted>2023-10-03T15:27:03Z</cp:lastPrinted>
  <dcterms:created xsi:type="dcterms:W3CDTF">2015-10-19T09:52:58Z</dcterms:created>
  <dcterms:modified xsi:type="dcterms:W3CDTF">2023-10-10T11:06:17Z</dcterms:modified>
</cp:coreProperties>
</file>