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ocuments\Dropbox\Family Room\Lidija Dokumenti\NABAVA\PETRIJANEC TISAK - PONOVLJENO\"/>
    </mc:Choice>
  </mc:AlternateContent>
  <xr:revisionPtr revIDLastSave="0" documentId="8_{1A7AE751-EFD8-402E-8BFD-75FD01A740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8" i="2" l="1"/>
  <c r="E15" i="2" l="1"/>
  <c r="E16" i="2" s="1"/>
  <c r="E18" i="2" l="1"/>
  <c r="E19" i="2" s="1"/>
  <c r="E17" i="2" l="1"/>
  <c r="E20" i="2"/>
</calcChain>
</file>

<file path=xl/sharedStrings.xml><?xml version="1.0" encoding="utf-8"?>
<sst xmlns="http://schemas.openxmlformats.org/spreadsheetml/2006/main" count="35" uniqueCount="29">
  <si>
    <t>R.br.</t>
  </si>
  <si>
    <t>Naziv</t>
  </si>
  <si>
    <t>Količina</t>
  </si>
  <si>
    <t>Jedinica mjere</t>
  </si>
  <si>
    <t>kom</t>
  </si>
  <si>
    <t>Ponuditelj:</t>
  </si>
  <si>
    <t xml:space="preserve">Ponuditelj u sustavu PDV-a: </t>
  </si>
  <si>
    <t>DA</t>
  </si>
  <si>
    <t>NE</t>
  </si>
  <si>
    <t xml:space="preserve">Napomene ponuditelja </t>
  </si>
  <si>
    <r>
      <t xml:space="preserve">Dizajn i izrada roll up-a projekta
</t>
    </r>
    <r>
      <rPr>
        <sz val="12"/>
        <color theme="1"/>
        <rFont val="Times New Roman"/>
        <family val="1"/>
        <charset val="238"/>
      </rPr>
      <t>- format: 1000 x 2000 mm
- opseg: 1 strana
- tisak: 4/0 CMYK
- materijal: roll up film + roll up mehanizam</t>
    </r>
  </si>
  <si>
    <t>komplet</t>
  </si>
  <si>
    <r>
      <t xml:space="preserve">Kemijske olovke projekta, dizajn i tisak
</t>
    </r>
    <r>
      <rPr>
        <sz val="12"/>
        <color theme="1"/>
        <rFont val="Times New Roman"/>
        <family val="1"/>
        <charset val="238"/>
      </rPr>
      <t>- opseg: 1 strana
- tisak: 4/0 CMYK</t>
    </r>
  </si>
  <si>
    <t>Jedinična cijena bez PDV-a u eurima</t>
  </si>
  <si>
    <t>Iznos bez PDV-a u eurima</t>
  </si>
  <si>
    <t>UKUPNO BEZ PDV-A U EUR:</t>
  </si>
  <si>
    <t>PDV U EUR:</t>
  </si>
  <si>
    <t>UKUPNO S PDV-OM U EUR:</t>
  </si>
  <si>
    <t>UKUPNO BEZ PDV-A U KN:</t>
  </si>
  <si>
    <t>PDV U KN:</t>
  </si>
  <si>
    <t>UKUPNO S PDV-OM U KN:</t>
  </si>
  <si>
    <t>* polja za popunjavanje</t>
  </si>
  <si>
    <t>*padajući izbor - obavezno odabrati</t>
  </si>
  <si>
    <r>
      <t xml:space="preserve">Nadogradnja postojećih internetskih stranica (sav sadržaj postojeće web stanice prebaciti na testni server, sve nadogradnje i promjene se primjenjuju u prvoj fazi na testnom serveru)
</t>
    </r>
    <r>
      <rPr>
        <sz val="12"/>
        <rFont val="Times New Roman"/>
        <family val="1"/>
        <charset val="238"/>
      </rPr>
      <t>- tema gospodarenje otpadom (Izdvojen dio weba sa svim informacijama o važnosti održivog gospodarenja otpadom, vezan za gospodarenje otpadom Općine Petrijanec. Uključuje i članke vezane uz pravilno razvrstavanje otpada, posebno izrađenu grafiku, obavijesti o aktivnostima projekta, sve materijale prikuplja Izvođač uz prethodno odobrenje Naručitelja)
- novi "custom made" CMS sukladno zahtjevu Naručitelja
- prilagođena Zakonu o pristupačnosti mrežnih stranica
- novi dizajn (radi se prema zahtjevima Naručitelja)
- pretraživanje po ključnim riječima na stranici
- optimizacija baze podataka
- nova konfiguracija firewall-a
- instalacija SSL certifikata
- transfer svih postojećih dokumenata, članaka sa starog na novi (nadograđeni) web do potpune funkcionalnosti
- preusmjeravanje http protokola na https
- optimizirati sve postojeće fotografije na webu na veličinu max do 2 MB</t>
    </r>
  </si>
  <si>
    <r>
      <rPr>
        <b/>
        <sz val="12"/>
        <color theme="1"/>
        <rFont val="Times New Roman"/>
        <family val="1"/>
        <charset val="238"/>
      </rPr>
      <t>Dizajn i tisak blokova projekta</t>
    </r>
    <r>
      <rPr>
        <sz val="12"/>
        <color theme="1"/>
        <rFont val="Times New Roman"/>
        <family val="1"/>
        <charset val="238"/>
      </rPr>
      <t xml:space="preserve">
- format: 150 x 210 mm
- opseg: 50 listova + podkarton
- tisak: 4/0 CMYK
- materijal: reciklirani FSC papir 80 g ili jednakovrijedno + reciklirani FSC papir 320 g ili jednakovrijedno
- dorada: lijepljeno u glavi na podkarton</t>
    </r>
  </si>
  <si>
    <r>
      <t xml:space="preserve">Mape (fascikli) projekta, dizajn i tisak
</t>
    </r>
    <r>
      <rPr>
        <sz val="12"/>
        <color theme="1"/>
        <rFont val="Times New Roman"/>
        <family val="1"/>
        <charset val="238"/>
      </rPr>
      <t>- format: Z: 215x305x3 mm / O: 534x404 mm
- opseg: 4 strane + klapna
- tisak: 4/0 CMYK
- materijal: reciklirani FSC papir 320 g ili jednakovrijedno
- dorada: štancano 3x, bigano 6x</t>
    </r>
  </si>
  <si>
    <r>
      <t xml:space="preserve">Izrada distribucijskih letaka, dizajn i tisak
</t>
    </r>
    <r>
      <rPr>
        <sz val="12"/>
        <color theme="1"/>
        <rFont val="Times New Roman"/>
        <family val="1"/>
        <charset val="238"/>
      </rPr>
      <t>- format: 150x210 mm
- opseg: 2 strane
- tisak: 4/4 obostrani CMYK
- materijal: reciklirani FSC papir 145 g ili jednakovrijedno
- dorada: obrezano na gotovi format,
DISTRIBUIRANO PO KUĆANSTVIMA</t>
    </r>
    <r>
      <rPr>
        <b/>
        <sz val="12"/>
        <color theme="1"/>
        <rFont val="Times New Roman"/>
        <family val="1"/>
        <charset val="238"/>
      </rPr>
      <t xml:space="preserve"> (tri obuhvata u terminima sukladno potrebama Naručitelja)</t>
    </r>
  </si>
  <si>
    <r>
      <t xml:space="preserve">Izrada i distribucija plakata, dizajn i tisak
</t>
    </r>
    <r>
      <rPr>
        <sz val="12"/>
        <color theme="1"/>
        <rFont val="Times New Roman"/>
        <family val="1"/>
        <charset val="238"/>
      </rPr>
      <t xml:space="preserve">- format: 480x680 mm
- opseg: 1 strana
- tisak: 4/0 CMYK
- materijal: reciklirani FSC papir 200 g ili jednakovrijedno
- dorada:obrezano na gotovi format,
DISTRIBUCIJA PO NASELJIMA (OGLASNE PLOČE, </t>
    </r>
    <r>
      <rPr>
        <b/>
        <sz val="12"/>
        <color theme="1"/>
        <rFont val="Times New Roman"/>
        <family val="1"/>
        <charset val="238"/>
      </rPr>
      <t>tri obuhvata u terminima sukladno potrebama Naručitelja</t>
    </r>
    <r>
      <rPr>
        <sz val="12"/>
        <color theme="1"/>
        <rFont val="Times New Roman"/>
        <family val="1"/>
        <charset val="238"/>
      </rPr>
      <t>)</t>
    </r>
  </si>
  <si>
    <t>Ako je 0, upisati!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</si>
</sst>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164" fontId="2" fillId="3" borderId="4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horizontal="right" vertical="center"/>
    </xf>
    <xf numFmtId="165" fontId="3" fillId="3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0"/>
  <sheetViews>
    <sheetView tabSelected="1" zoomScale="70" zoomScaleNormal="70" workbookViewId="0">
      <selection activeCell="A5" sqref="A5:G5"/>
    </sheetView>
  </sheetViews>
  <sheetFormatPr defaultColWidth="9.140625" defaultRowHeight="15.75" x14ac:dyDescent="0.25"/>
  <cols>
    <col min="1" max="1" width="5.5703125" style="4" customWidth="1"/>
    <col min="2" max="2" width="55.140625" style="1" customWidth="1"/>
    <col min="3" max="3" width="14.140625" style="5" customWidth="1"/>
    <col min="4" max="4" width="15.85546875" style="6" customWidth="1"/>
    <col min="5" max="5" width="17.140625" style="7" customWidth="1"/>
    <col min="6" max="6" width="19.85546875" style="7" customWidth="1"/>
    <col min="7" max="7" width="53.140625" style="3" customWidth="1"/>
    <col min="8" max="16384" width="9.140625" style="3"/>
  </cols>
  <sheetData>
    <row r="2" spans="1:9" x14ac:dyDescent="0.25">
      <c r="B2" s="17"/>
      <c r="C2" s="15" t="s">
        <v>21</v>
      </c>
    </row>
    <row r="4" spans="1:9" ht="21" thickBot="1" x14ac:dyDescent="0.3">
      <c r="A4" s="26" t="s">
        <v>5</v>
      </c>
      <c r="B4" s="26"/>
      <c r="C4" s="1"/>
      <c r="D4" s="1"/>
      <c r="E4" s="1"/>
      <c r="F4" s="1"/>
      <c r="G4" s="2"/>
      <c r="H4" s="2"/>
      <c r="I4" s="2"/>
    </row>
    <row r="5" spans="1:9" ht="27" customHeight="1" thickBot="1" x14ac:dyDescent="0.3">
      <c r="A5" s="28"/>
      <c r="B5" s="29"/>
      <c r="C5" s="29"/>
      <c r="D5" s="29"/>
      <c r="E5" s="29"/>
      <c r="F5" s="29"/>
      <c r="G5" s="30"/>
      <c r="H5" s="2"/>
      <c r="I5" s="2"/>
    </row>
    <row r="6" spans="1:9" ht="15" customHeight="1" x14ac:dyDescent="0.25">
      <c r="A6" s="27" t="s">
        <v>6</v>
      </c>
      <c r="B6" s="27"/>
      <c r="C6" s="22" t="s">
        <v>7</v>
      </c>
      <c r="D6" s="15" t="s">
        <v>22</v>
      </c>
      <c r="E6" s="2"/>
      <c r="F6" s="2"/>
    </row>
    <row r="7" spans="1:9" ht="47.25" x14ac:dyDescent="0.25">
      <c r="A7" s="18" t="s">
        <v>0</v>
      </c>
      <c r="B7" s="19" t="s">
        <v>1</v>
      </c>
      <c r="C7" s="19" t="s">
        <v>3</v>
      </c>
      <c r="D7" s="20" t="s">
        <v>2</v>
      </c>
      <c r="E7" s="21" t="s">
        <v>13</v>
      </c>
      <c r="F7" s="21" t="s">
        <v>14</v>
      </c>
      <c r="G7" s="21" t="s">
        <v>9</v>
      </c>
    </row>
    <row r="8" spans="1:9" ht="84" customHeight="1" x14ac:dyDescent="0.25">
      <c r="A8" s="8">
        <v>1</v>
      </c>
      <c r="B8" s="11" t="s">
        <v>10</v>
      </c>
      <c r="C8" s="9" t="s">
        <v>4</v>
      </c>
      <c r="D8" s="10">
        <v>2</v>
      </c>
      <c r="E8" s="23"/>
      <c r="F8" s="14">
        <f>D8*E8</f>
        <v>0</v>
      </c>
      <c r="G8" s="16"/>
    </row>
    <row r="9" spans="1:9" ht="114.75" customHeight="1" x14ac:dyDescent="0.25">
      <c r="A9" s="8">
        <v>2</v>
      </c>
      <c r="B9" s="12" t="s">
        <v>24</v>
      </c>
      <c r="C9" s="9" t="s">
        <v>4</v>
      </c>
      <c r="D9" s="13">
        <v>500</v>
      </c>
      <c r="E9" s="23"/>
      <c r="F9" s="14">
        <f t="shared" ref="F9:F14" si="0">D9*E9</f>
        <v>0</v>
      </c>
      <c r="G9" s="16"/>
    </row>
    <row r="10" spans="1:9" ht="51.75" customHeight="1" x14ac:dyDescent="0.25">
      <c r="A10" s="8">
        <v>3</v>
      </c>
      <c r="B10" s="11" t="s">
        <v>12</v>
      </c>
      <c r="C10" s="9" t="s">
        <v>4</v>
      </c>
      <c r="D10" s="13">
        <v>500</v>
      </c>
      <c r="E10" s="23"/>
      <c r="F10" s="14">
        <f t="shared" si="0"/>
        <v>0</v>
      </c>
      <c r="G10" s="16"/>
    </row>
    <row r="11" spans="1:9" ht="114" customHeight="1" x14ac:dyDescent="0.25">
      <c r="A11" s="8">
        <v>4</v>
      </c>
      <c r="B11" s="11" t="s">
        <v>25</v>
      </c>
      <c r="C11" s="9" t="s">
        <v>4</v>
      </c>
      <c r="D11" s="13">
        <v>300</v>
      </c>
      <c r="E11" s="23"/>
      <c r="F11" s="14">
        <f t="shared" si="0"/>
        <v>0</v>
      </c>
      <c r="G11" s="16"/>
    </row>
    <row r="12" spans="1:9" ht="150" customHeight="1" x14ac:dyDescent="0.25">
      <c r="A12" s="8">
        <v>5</v>
      </c>
      <c r="B12" s="11" t="s">
        <v>26</v>
      </c>
      <c r="C12" s="9" t="s">
        <v>4</v>
      </c>
      <c r="D12" s="13">
        <v>3500</v>
      </c>
      <c r="E12" s="23"/>
      <c r="F12" s="14">
        <f t="shared" si="0"/>
        <v>0</v>
      </c>
      <c r="G12" s="16"/>
    </row>
    <row r="13" spans="1:9" ht="162.75" customHeight="1" x14ac:dyDescent="0.25">
      <c r="A13" s="8">
        <v>6</v>
      </c>
      <c r="B13" s="11" t="s">
        <v>27</v>
      </c>
      <c r="C13" s="9" t="s">
        <v>4</v>
      </c>
      <c r="D13" s="13">
        <v>180</v>
      </c>
      <c r="E13" s="23"/>
      <c r="F13" s="14">
        <f t="shared" si="0"/>
        <v>0</v>
      </c>
      <c r="G13" s="16"/>
    </row>
    <row r="14" spans="1:9" ht="386.25" customHeight="1" x14ac:dyDescent="0.25">
      <c r="A14" s="8">
        <v>7</v>
      </c>
      <c r="B14" s="24" t="s">
        <v>23</v>
      </c>
      <c r="C14" s="9" t="s">
        <v>11</v>
      </c>
      <c r="D14" s="13">
        <v>1</v>
      </c>
      <c r="E14" s="23"/>
      <c r="F14" s="14">
        <f t="shared" si="0"/>
        <v>0</v>
      </c>
      <c r="G14" s="16"/>
    </row>
    <row r="15" spans="1:9" x14ac:dyDescent="0.25">
      <c r="B15" s="32" t="s">
        <v>15</v>
      </c>
      <c r="C15" s="32"/>
      <c r="D15" s="32"/>
      <c r="E15" s="33">
        <f>SUM(F8:F14)</f>
        <v>0</v>
      </c>
      <c r="F15" s="33"/>
    </row>
    <row r="16" spans="1:9" x14ac:dyDescent="0.25">
      <c r="B16" s="32" t="s">
        <v>16</v>
      </c>
      <c r="C16" s="32"/>
      <c r="D16" s="32"/>
      <c r="E16" s="34">
        <f>E15*0.25</f>
        <v>0</v>
      </c>
      <c r="F16" s="34"/>
      <c r="G16" s="25" t="s">
        <v>28</v>
      </c>
    </row>
    <row r="17" spans="2:6" x14ac:dyDescent="0.25">
      <c r="B17" s="32" t="s">
        <v>17</v>
      </c>
      <c r="C17" s="32"/>
      <c r="D17" s="32"/>
      <c r="E17" s="33">
        <f>E15+E16</f>
        <v>0</v>
      </c>
      <c r="F17" s="33"/>
    </row>
    <row r="18" spans="2:6" x14ac:dyDescent="0.25">
      <c r="B18" s="32" t="s">
        <v>18</v>
      </c>
      <c r="C18" s="32"/>
      <c r="D18" s="32"/>
      <c r="E18" s="31">
        <f>E15*7.5345</f>
        <v>0</v>
      </c>
      <c r="F18" s="31"/>
    </row>
    <row r="19" spans="2:6" x14ac:dyDescent="0.25">
      <c r="B19" s="32" t="s">
        <v>19</v>
      </c>
      <c r="C19" s="32"/>
      <c r="D19" s="32"/>
      <c r="E19" s="31">
        <f>IF(E16=0,0,E18*0.25)</f>
        <v>0</v>
      </c>
      <c r="F19" s="31"/>
    </row>
    <row r="20" spans="2:6" x14ac:dyDescent="0.25">
      <c r="B20" s="32" t="s">
        <v>20</v>
      </c>
      <c r="C20" s="32"/>
      <c r="D20" s="32"/>
      <c r="E20" s="31">
        <f>E18+E19</f>
        <v>0</v>
      </c>
      <c r="F20" s="31"/>
    </row>
  </sheetData>
  <sheetProtection algorithmName="SHA-512" hashValue="JycSqW8Vs44ZcL0pCqKLf5MRNPWHzTImijvAGiyFzHJe/ftw3XvE5AqtmJtNnIr2fLZm+nhoVtUI49oVjEzjQg==" saltValue="NXyryP2aHP/GzU1cM6wapA==" spinCount="100000" sheet="1" selectLockedCells="1"/>
  <mergeCells count="15">
    <mergeCell ref="E20:F20"/>
    <mergeCell ref="B15:D15"/>
    <mergeCell ref="B16:D16"/>
    <mergeCell ref="B17:D17"/>
    <mergeCell ref="B18:D18"/>
    <mergeCell ref="B19:D19"/>
    <mergeCell ref="B20:D20"/>
    <mergeCell ref="E17:F17"/>
    <mergeCell ref="E15:F15"/>
    <mergeCell ref="E16:F16"/>
    <mergeCell ref="A4:B4"/>
    <mergeCell ref="A6:B6"/>
    <mergeCell ref="A5:G5"/>
    <mergeCell ref="E18:F18"/>
    <mergeCell ref="E19:F19"/>
  </mergeCells>
  <pageMargins left="0.7" right="0.7" top="0.75" bottom="0.75" header="0.3" footer="0.3"/>
  <pageSetup paperSize="9" orientation="portrait" r:id="rId1"/>
  <ignoredErrors>
    <ignoredError sqref="E16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0BC9E37-C272-4FC8-98E1-2EC9A456B21A}">
          <x14:formula1>
            <xm:f>List2!$A$3:$A$4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7</v>
      </c>
    </row>
    <row r="4" spans="1:1" x14ac:dyDescent="0.25">
      <c r="A4" t="s">
        <v>8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Lidija</cp:lastModifiedBy>
  <cp:lastPrinted>2022-03-20T10:58:07Z</cp:lastPrinted>
  <dcterms:created xsi:type="dcterms:W3CDTF">2022-03-20T10:12:57Z</dcterms:created>
  <dcterms:modified xsi:type="dcterms:W3CDTF">2023-04-05T07:56:37Z</dcterms:modified>
</cp:coreProperties>
</file>