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2 ARIS DESIGN\P R O J E K T I\2021\OPĆINA PETRIJANEC\Cesta Nova Ves Petrijanečka\TROŠKOVNICI\ZA NABAVU\"/>
    </mc:Choice>
  </mc:AlternateContent>
  <bookViews>
    <workbookView xWindow="240" yWindow="135" windowWidth="19410" windowHeight="9780"/>
  </bookViews>
  <sheets>
    <sheet name="cesta HINKA KRIZMANA" sheetId="1" r:id="rId1"/>
  </sheets>
  <definedNames>
    <definedName name="_xlnm.Print_Titles" localSheetId="0">'cesta HINKA KRIZMANA'!$80:$81</definedName>
    <definedName name="_xlnm.Print_Area" localSheetId="0">'cesta HINKA KRIZMANA'!$A$1:$F$204</definedName>
  </definedNames>
  <calcPr calcId="152511"/>
</workbook>
</file>

<file path=xl/calcChain.xml><?xml version="1.0" encoding="utf-8"?>
<calcChain xmlns="http://schemas.openxmlformats.org/spreadsheetml/2006/main">
  <c r="F95" i="1" l="1"/>
  <c r="F146" i="1" l="1"/>
  <c r="F172" i="1" l="1"/>
  <c r="F132" i="1" l="1"/>
  <c r="F131" i="1"/>
  <c r="F128" i="1"/>
  <c r="F124" i="1"/>
  <c r="F113" i="1"/>
  <c r="F170" i="1" l="1"/>
  <c r="F174" i="1" s="1"/>
  <c r="F93" i="1" l="1"/>
  <c r="F189" i="1" l="1"/>
  <c r="F145" i="1"/>
  <c r="F153" i="1"/>
  <c r="F152" i="1"/>
  <c r="F151" i="1"/>
  <c r="F150" i="1"/>
  <c r="F155" i="1" l="1"/>
  <c r="F108" i="1"/>
  <c r="F85" i="1" l="1"/>
  <c r="F104" i="1" l="1"/>
  <c r="F188" i="1" l="1"/>
  <c r="F91" i="1" l="1"/>
  <c r="F127" i="1" l="1"/>
  <c r="F134" i="1" s="1"/>
  <c r="F110" i="1"/>
  <c r="F106" i="1"/>
  <c r="F102" i="1"/>
  <c r="F87" i="1"/>
  <c r="F97" i="1" l="1"/>
  <c r="F185" i="1" s="1"/>
  <c r="F187" i="1"/>
  <c r="F117" i="1"/>
  <c r="F186" i="1" l="1"/>
  <c r="F191" i="1" l="1"/>
  <c r="F192" i="1" s="1"/>
  <c r="F193" i="1" s="1"/>
</calcChain>
</file>

<file path=xl/sharedStrings.xml><?xml version="1.0" encoding="utf-8"?>
<sst xmlns="http://schemas.openxmlformats.org/spreadsheetml/2006/main" count="148" uniqueCount="102">
  <si>
    <t>TROŠKOVNIK</t>
  </si>
  <si>
    <t>Građevina:</t>
  </si>
  <si>
    <t>Datum:</t>
  </si>
  <si>
    <t>Mladen Valentak, dipl.ing.građ.</t>
  </si>
  <si>
    <t>Napomena:</t>
  </si>
  <si>
    <t>Konačni obračun svih izvedenih radova prema ovom troškovniku izvršit će se po stvarno izvedenim količinama.</t>
  </si>
  <si>
    <t>Provedba mjera zaštite na radu, te osiguranje gradilišta prije početka i u toku izvođenja radova postavom prometnih znakova, te rampi i svjetlosnih signala noću, iskijučivo i ishođenje potrebnih dozvola.</t>
  </si>
  <si>
    <t>komplet</t>
  </si>
  <si>
    <t>m'</t>
  </si>
  <si>
    <t>I</t>
  </si>
  <si>
    <t>kom</t>
  </si>
  <si>
    <t>II</t>
  </si>
  <si>
    <t>III</t>
  </si>
  <si>
    <t>m</t>
  </si>
  <si>
    <t>IV</t>
  </si>
  <si>
    <t>V</t>
  </si>
  <si>
    <t>REKAPITULACIJA</t>
  </si>
  <si>
    <t>Lokacija:</t>
  </si>
  <si>
    <t>Predmet:</t>
  </si>
  <si>
    <t>OPĆINA PETRIJANEC</t>
  </si>
  <si>
    <t>Obračun po kvadratnom metru stvarno iskopanog tla. Iskop humusa u sloju do 20 cm.</t>
  </si>
  <si>
    <t>OIB: 59042118698</t>
  </si>
  <si>
    <t>Investitor:</t>
  </si>
  <si>
    <t>količina</t>
  </si>
  <si>
    <t>Ukupno III:</t>
  </si>
  <si>
    <t>Ukupno V:</t>
  </si>
  <si>
    <t>Ukupno IV:</t>
  </si>
  <si>
    <t>Horizontalna signalizacija</t>
  </si>
  <si>
    <t>Vertikalna signalizacija</t>
  </si>
  <si>
    <t>Ukupno I:</t>
  </si>
  <si>
    <t>Ukupno II:</t>
  </si>
  <si>
    <t xml:space="preserve">Nakon obilježavanja instalacija potrebno je u dogovoru s nadležnim institucijama, u čijem su vlaništvu predmetne instalacije, izvršiti eventualne korekcije trasa instalacija i definirati mjere zaštite instalacija, te eventualna potrebna prelaganja. </t>
  </si>
  <si>
    <t>građevinskih radova</t>
  </si>
  <si>
    <t xml:space="preserve">Prije početka zemljanih radova, u suradnji s vlasnicima podzemnih instalacija, utvrditi dubine i pozicije svih podzemnih instalacija šlicanjem unutar granice zahvata, te označiti njihove trase na terenu.  O početku radova izvijestiti nadležne službe i dogovoriti način izvođenja radova da ne dođe do njihovog oštećenja. </t>
  </si>
  <si>
    <t>Navedeni dogovori trebaju se zapisnički potvrditi od strane vlasnika instalacija, nadzora i izvođača. Potrebno je obaviti zapisničku primopredaju označenih trasa instalacija na terenu.</t>
  </si>
  <si>
    <r>
      <t>Izravnavanje, planiranje i profiliranje kompletne posteljice na mjestu izvedenog iskopa na projektiranu ravninu i nagibe od 2,5%. Mehanička stabilizacija posteljice na potrebnu nosivost M</t>
    </r>
    <r>
      <rPr>
        <vertAlign val="subscript"/>
        <sz val="10"/>
        <color rgb="FF000000"/>
        <rFont val="Arial Narrow"/>
        <family val="2"/>
        <charset val="238"/>
      </rPr>
      <t>emin</t>
    </r>
    <r>
      <rPr>
        <sz val="10"/>
        <color rgb="FF000000"/>
        <rFont val="Arial Narrow"/>
        <family val="2"/>
        <charset val="238"/>
      </rPr>
      <t>=25 MN/m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>.</t>
    </r>
  </si>
  <si>
    <t>NAPOMENA: obračun zemljanih radova prema stvarnim količinama u sraslom i zbijenom stanju, a iste pravdati građevinskom knjigom.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</si>
  <si>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</si>
  <si>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</si>
  <si>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 xml:space="preserve"> - zaustavna poprečna crta širine 40 cm</t>
  </si>
  <si>
    <t xml:space="preserve"> - znak B02 </t>
  </si>
  <si>
    <t>kompl.</t>
  </si>
  <si>
    <t xml:space="preserve"> - bijele crte pune</t>
  </si>
  <si>
    <t xml:space="preserve"> - isprekidane bijele crte </t>
  </si>
  <si>
    <t>1</t>
  </si>
  <si>
    <t>2</t>
  </si>
  <si>
    <t>r.br.</t>
  </si>
  <si>
    <t>Kratki opis troškovničke stavke</t>
  </si>
  <si>
    <t>jed. mj.</t>
  </si>
  <si>
    <t>cijena</t>
  </si>
  <si>
    <t>iznos</t>
  </si>
  <si>
    <t>Pripremni radovi</t>
  </si>
  <si>
    <t>3</t>
  </si>
  <si>
    <t>4</t>
  </si>
  <si>
    <t>5</t>
  </si>
  <si>
    <t>6</t>
  </si>
  <si>
    <t>Strojni površinski iskop humusa u sektoru planiranih radova na proširenju ceste. U cijenu uključen utovar, prijevoz i istovar na deponiju do 5 km udaljenosti, koju osigurava izvođač, kao i svi troškovi deponiranja.</t>
  </si>
  <si>
    <t>Zemljani radovi</t>
  </si>
  <si>
    <t>Planiranje površine tampona na točnost +-1 cm.</t>
  </si>
  <si>
    <t>Asfalterski radovi</t>
  </si>
  <si>
    <t>Ostali radovi</t>
  </si>
  <si>
    <t>Obračun po m dužnom potpuno završene bankine.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</si>
  <si>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</si>
  <si>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Premaz bitumenskom emulzijom postojećeg asfalta na mjestu spajanja sa novim.</t>
  </si>
  <si>
    <t>Ukupno (bez PDV-a):</t>
  </si>
  <si>
    <t>------ KRAJ TROŠKOVNIKA ------</t>
  </si>
  <si>
    <t>Prometna signalizacija</t>
  </si>
  <si>
    <t>NOVA VES PETRIJANEČKA</t>
  </si>
  <si>
    <t xml:space="preserve"> - Ulica Hinka Krizmana</t>
  </si>
  <si>
    <t xml:space="preserve"> - cesta</t>
  </si>
  <si>
    <t xml:space="preserve"> - prilaz na parcele</t>
  </si>
  <si>
    <t>Završno uređenje gradilišta. Stavka obuhvaća sve radove na dovođenju terena u uredno stanje, odvoz svih viškova materijala i demontaže privremenih objekata.</t>
  </si>
  <si>
    <r>
      <t xml:space="preserve">           </t>
    </r>
    <r>
      <rPr>
        <i/>
        <sz val="8"/>
        <rFont val="Arial"/>
        <family val="2"/>
        <charset val="238"/>
      </rPr>
      <t>(mjesto) i (datum)</t>
    </r>
  </si>
  <si>
    <t xml:space="preserve">           (naziv tvrtke / zajednice ponuditelja)</t>
  </si>
  <si>
    <t>Matija Vindiš, mag.ing.aedif.</t>
  </si>
  <si>
    <t xml:space="preserve">Potpisom ugovora o građenju i ovog troškovnika koji je sastavni dio ugovora, izvođač preuzima sve obveze iz ugovora , ovih općih uvjeta i troškovničkih stavaka te se odriče prava njihovog naknadnog pobijanja.                                                                                                                                                                           </t>
  </si>
  <si>
    <t>PDV 25%</t>
  </si>
  <si>
    <t>SVEUKUPNO sa PDV-om</t>
  </si>
  <si>
    <t>kolovoz 2021. godine</t>
  </si>
  <si>
    <r>
      <rPr>
        <sz val="10"/>
        <rFont val="Arial"/>
        <family val="2"/>
        <charset val="238"/>
      </rPr>
      <t xml:space="preserve">Predmet ovog troškovnika su građevinski radovi na modernizaciji ceste u naselju Nova Ves Petrijanečka, i to u ulici Hinka Krizmana.   </t>
    </r>
    <r>
      <rPr>
        <sz val="10"/>
        <color rgb="FFFF0000"/>
        <rFont val="Arial"/>
        <family val="2"/>
        <charset val="238"/>
      </rPr>
      <t xml:space="preserve">                                                                   </t>
    </r>
    <r>
      <rPr>
        <sz val="10"/>
        <color rgb="FF000000"/>
        <rFont val="Arial"/>
        <family val="2"/>
        <charset val="238"/>
      </rPr>
      <t xml:space="preserve">                                            Ovaj troškovnik je sastavni dio ugovora o građenju, sklopljenog između investitora i izvođača.                                                                            Prije početka radova izvođać je dužan izraditi plan izvođenja radova, uključivo i elaborat privremene regulacije prometa za vrijeme izvođenja, te obavijestiti vlasnike instalacija koje se nalaze u koridoru ceste.                                                                                                                                                         Sve stavke podrazumijevaju izvođenje svih detalja sa svim konstruktivnim dijelovima, besprijekorno prema nacrtima, tehničkom opisu i ovom troškovniku, pravilu struke te prema hrvatskim normama. Jedinične cijene stavke obuhvaćaju sav osnovni i pomoćni rad, kao i osnovni i pomoćni materijal za izvedbu iste, troškove izrade ili dobave, troškove unutarnjeg i vanjskog transporta, prijenosa do mjesta ugradnje, uskladištenja, montaže i demontaže skele za potrebe izvršenja stavke, troškove osiguranja od krađe i oštećenja, postave pomoćnih i drugih uređaja, troškove potrošnje električne i druge energije, te troškove pripreme i režijskog osoblja gradilišta. U zemljanim radovima troškovi se obračunavaju u zbijenom stanju materijala.  Sva oštećenja koje izvođač prouzroči izvršenjem predmetne stavke, na objektu, prometnicama, instalacijama i uređajima dužan je pravovremeno otkloniti o vlastitom trošku. Na eventualne probleme i nejasnoće u izvođenju izvođač je dužan upozoriti projektanta, odnosno nadzornog inženjera. Izvođaču se neće uvažiti opravdanje ukoliko bi kvaliteta izvršene stavke bila protivna predviđenoj kvaliteti predviđena opisom iz troškovnika odnosno nacrta. U tom slučaju izvođač je dužan o svom trošku izrađene dijelove građevine ukloniti ili srušiti i ugraditi materijale kvalitete propisane troškovnikom odnosno nacrtom. Ukoliko izvođač namjerava izvesti stavku materijalima kvalitetnijim odnosno skupljim od propisane, dužan je o tome obavijestiti nadzornog inženjera, odnosno investitora, te s njim usuglasiti novu cijenu uz potpis i privolu istih, jer u protivnom nema pravo na bilo kakvo povećanje cijene. Poslije svakog izvršenog rada izvođač je dužan očistiti gradilište i otpremiti sa sobom sav višak materijala i pakiranja, jer će mu se u protivnom zaračunati troškovi čišćenja po uobičajenoj cijeni. Ovim troškovnikom nisu obuhvaćeni radovi na izradi pristupa, te pripremni radovi na postojećim građevinama, s kojima dotična eventualno graniči odnosno čini jednu tehnološku cjelinu. Takvi radovi ukoliko se pojave a moraju se izvesti moći će se smatrati vantroškovničkim radovima uz prethodno usuglašenje cijene za iste sa investitorom, odnosno nadzornim inženjerom. Potpisom ugovora o građenju i ovog troškovnika koji je sastavni dio ugovora, izvođač preuzima sve obveze iz ugovora, ovih općih uvjeta i troškovničkih stavaka te se odriče prava njihovog naknadnog pobijanja.</t>
    </r>
  </si>
  <si>
    <t xml:space="preserve"> - pješački prijelazi, crte l= 3 m, šir. ceste 13 m</t>
  </si>
  <si>
    <t>CESTA U NOVOJ VESI PETRIJANEČKOJ</t>
  </si>
  <si>
    <t>Izradli:</t>
  </si>
  <si>
    <t>a)</t>
  </si>
  <si>
    <t>b)</t>
  </si>
  <si>
    <t xml:space="preserve">Izrada horizontalne signalizacije prema nacrtima, sa dvokomponentnom bojom na bazi sintetskih smola u širini 12 cm, odnosno u dimenzijama, materijalom i kvalitetom izrade prema pravilniku. U cijenu ulazi sav rad, materijal, prijevoz i sve ostalo što je potrebno za potpuni dovršetak posla uključujući potrebna ispitivanja kakvoće materijala i rada. </t>
  </si>
  <si>
    <t>Nabava, prijevoz i postavljanje prometnog znaka na odgovarajući željezni stup fi 60 mm stabilizirani betonskim temeljem. U cijeni stavke uključen iskop, beton za izradu temelja, kao i svi radovi, materijali, pomoćna sredstva i transporti. Obračunava se prema broju postavljenih znakova.</t>
  </si>
  <si>
    <t>c)</t>
  </si>
  <si>
    <t>d)</t>
  </si>
  <si>
    <t xml:space="preserve"> - znak B31 (40 km/h)</t>
  </si>
  <si>
    <t>Strojno rezanje i razbijanje betona kod pojedinih ulaza na parcele. Debljina betona do 20 cm. U cijeni utovar, odvoz i zbrinjavanje iskopanog materijala na deponiju do 5 km koju osigurava izvođač radova. Obračun po m2 iskopane površine.</t>
  </si>
  <si>
    <t>Strojni široki iskop tla u sektoru kompletne širine ceste u materijalu kategorije "C". Iskop se obavlja prema visinskim kotama iz projekta (dubine do 40 cm), te nagibom posteljice od 2,5%. U cijenu uključen utovar, prijevoz i istovar na deponiju do 5 km udaljenosti, koju osigurava izvođač, kao i svi troškovi deponiranja. Obračun po kubičnom metru stvarno iskopanog materijala, mjereno u prirodnom sraslom stanju.</t>
  </si>
  <si>
    <t>Strojna izrada nosivog sloja - tampona od kamenog agregata-tucanika veličine zrna od 0 mm do 63 mm bez veziva, u debljini od 40 cm.  U cijenu je uključena dobava kamenih prirodnih Ili drobljenih zrnatih materijala kakvoće i granulometrije prema zahtjevima projekta i OTU (knjiga 3 st.5-01.1.1 Hrvatske ceste), utovar, prijevoz, i ugradba (strojno razastiranje, planiranje i zbijanje do traženog modula stišljivosti ili stupnja zbijenosti) na uređenu i preuzetu podlogu. Potrebna zbijenost Memin=70 MN/m2. Obračun u kubičnim metrima ugrađenog materijala u zbijenom stanju. Izravnavajući sloj debljine 5 cm.</t>
  </si>
  <si>
    <r>
      <t>Dobava i ugradba nosivog sloja asfalta karbonskog porijekla, za srednje opterečenje, AC 16 base B 50/70, u debljini od 6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</si>
  <si>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t>Vladimira Nazora 157, PETRIJANEC</t>
  </si>
  <si>
    <t>M.P.</t>
  </si>
  <si>
    <t>Strojno rezanje, razbijanje asfalta na početku i na kraju zahvata, te kod pojedinih ulaza na parcele.  U cijeni utovar, odvoz i zbrinjavanje iskopanog materijala na deponiju do 5 km koju osigurava izvođač radova. Obračun po m2 iskopane površine.</t>
  </si>
  <si>
    <t>Izrada bankina od kamenog drobljenog agregata, veličine zrna od 0 do 16 mm, na uredno izvedenu i preuzetu podlogu, širine do 50 cm i debljine do 15 cm, u zbijenom stanju. U cijenu je uključena dobava i prijevoz, razastiranje, grubo i fino planiranje, te lagano zbijanje.</t>
  </si>
  <si>
    <t>Dobava i ugradba habajućeg sloja asfalta eruptivnog porijekla, za srednje opterečenje, AC 8 surf B 50/70, u debljini od 3 cm. U cijenu uključen i premaz nosivog sloja bitumenskom emulzijom za međusobno sljepllvanje asfaltnih slojeva. Kvaliteta emulzije prema OTU. Obračun stavke po m2 izrađenog asfaltnog sloja.</t>
  </si>
  <si>
    <t>Visinska prilagodba postojećih poklopaca revizionih okna u sektoru zahvata, uključivo demontaža, dobava materijala i eventualna dobetoniravanja. Sve do potpune funkcionalnosti i ravnomjernosti afaltiranog kolnika.</t>
  </si>
  <si>
    <t>U                2021. godine</t>
  </si>
  <si>
    <r>
      <t>Geodetska izmjera u smislu osiguranja i označavanje presjeka i točaka radi položajnog i visinskog vođenja pojedinih faza radova, a prema projektiranim elementima presjeka. Ukupno planiran</t>
    </r>
    <r>
      <rPr>
        <sz val="10"/>
        <rFont val="Arial Narrow"/>
        <family val="2"/>
        <charset val="238"/>
      </rPr>
      <t>o 480 m modernizacije</t>
    </r>
    <r>
      <rPr>
        <sz val="10"/>
        <color rgb="FF000000"/>
        <rFont val="Arial Narrow"/>
        <family val="2"/>
        <charset val="238"/>
      </rPr>
      <t xml:space="preserve"> ceste.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</si>
</sst>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#,##0.00"/>
    <numFmt numFmtId="165" formatCode="#\ ##0.00"/>
    <numFmt numFmtId="166" formatCode="#,##0.00\ &quot;kn&quot;"/>
    <numFmt numFmtId="167" formatCode="[$-409]h:mm\ AM/PM;@"/>
    <numFmt numFmtId="168" formatCode="#,##0.0"/>
    <numFmt numFmtId="169" formatCode="#,##0.00\ &quot;kn&quot;;[Red]#,##0.00\ &quot;kn&quot;"/>
  </numFmts>
  <fonts count="52" x14ac:knownFonts="1">
    <font>
      <sz val="11"/>
      <color theme="1"/>
      <name val="Calibri"/>
      <family val="2"/>
      <charset val="238"/>
      <scheme val="minor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 Narrow"/>
      <family val="2"/>
      <charset val="238"/>
    </font>
    <font>
      <sz val="11"/>
      <name val="Arial"/>
      <family val="2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bscript"/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8" fillId="0" borderId="0"/>
  </cellStyleXfs>
  <cellXfs count="190">
    <xf numFmtId="0" fontId="0" fillId="0" borderId="0" xfId="0"/>
    <xf numFmtId="0" fontId="3" fillId="0" borderId="0" xfId="0" applyFont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right"/>
      <protection locked="0"/>
    </xf>
    <xf numFmtId="166" fontId="3" fillId="0" borderId="3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167" fontId="3" fillId="3" borderId="1" xfId="0" applyNumberFormat="1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Protection="1"/>
    <xf numFmtId="1" fontId="9" fillId="0" borderId="3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justify" vertical="top"/>
    </xf>
    <xf numFmtId="0" fontId="6" fillId="0" borderId="4" xfId="1" applyFont="1" applyBorder="1" applyAlignment="1" applyProtection="1">
      <alignment horizontal="right"/>
    </xf>
    <xf numFmtId="164" fontId="19" fillId="0" borderId="4" xfId="1" applyNumberFormat="1" applyFont="1" applyFill="1" applyBorder="1" applyAlignment="1" applyProtection="1">
      <alignment horizontal="right"/>
    </xf>
    <xf numFmtId="165" fontId="34" fillId="0" borderId="4" xfId="1" applyNumberFormat="1" applyFont="1" applyFill="1" applyBorder="1" applyAlignment="1" applyProtection="1">
      <alignment horizontal="right"/>
    </xf>
    <xf numFmtId="4" fontId="35" fillId="0" borderId="4" xfId="1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justify" vertical="top"/>
    </xf>
    <xf numFmtId="0" fontId="9" fillId="0" borderId="0" xfId="0" applyFont="1" applyFill="1" applyBorder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center"/>
    </xf>
    <xf numFmtId="4" fontId="37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0" fontId="31" fillId="0" borderId="0" xfId="1" applyFont="1" applyFill="1" applyBorder="1" applyAlignment="1" applyProtection="1">
      <alignment horizontal="right"/>
    </xf>
    <xf numFmtId="164" fontId="31" fillId="0" borderId="0" xfId="1" applyNumberFormat="1" applyFont="1" applyFill="1" applyBorder="1" applyAlignment="1" applyProtection="1">
      <alignment horizontal="right"/>
    </xf>
    <xf numFmtId="164" fontId="32" fillId="0" borderId="0" xfId="1" applyNumberFormat="1" applyFont="1" applyFill="1" applyBorder="1" applyAlignment="1" applyProtection="1">
      <alignment horizontal="right"/>
    </xf>
    <xf numFmtId="4" fontId="32" fillId="0" borderId="0" xfId="1" applyNumberFormat="1" applyFont="1" applyFill="1" applyBorder="1" applyAlignment="1" applyProtection="1">
      <alignment horizontal="right"/>
    </xf>
    <xf numFmtId="49" fontId="9" fillId="0" borderId="0" xfId="2" applyNumberFormat="1" applyFont="1" applyProtection="1"/>
    <xf numFmtId="0" fontId="12" fillId="0" borderId="5" xfId="0" applyFont="1" applyBorder="1" applyAlignment="1" applyProtection="1">
      <alignment horizontal="justify" vertical="top"/>
    </xf>
    <xf numFmtId="0" fontId="6" fillId="0" borderId="5" xfId="1" applyFont="1" applyBorder="1" applyAlignment="1" applyProtection="1">
      <alignment horizontal="right"/>
    </xf>
    <xf numFmtId="164" fontId="19" fillId="0" borderId="5" xfId="1" applyNumberFormat="1" applyFont="1" applyFill="1" applyBorder="1" applyAlignment="1" applyProtection="1">
      <alignment horizontal="right"/>
    </xf>
    <xf numFmtId="165" fontId="34" fillId="0" borderId="5" xfId="1" applyNumberFormat="1" applyFont="1" applyFill="1" applyBorder="1" applyAlignment="1" applyProtection="1">
      <alignment horizontal="right"/>
    </xf>
    <xf numFmtId="4" fontId="35" fillId="0" borderId="5" xfId="1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4" fontId="9" fillId="0" borderId="3" xfId="0" applyNumberFormat="1" applyFont="1" applyFill="1" applyBorder="1" applyAlignment="1" applyProtection="1">
      <alignment horizontal="center"/>
    </xf>
    <xf numFmtId="0" fontId="39" fillId="0" borderId="5" xfId="2" applyFont="1" applyBorder="1" applyAlignment="1" applyProtection="1"/>
    <xf numFmtId="0" fontId="39" fillId="0" borderId="5" xfId="2" applyFont="1" applyBorder="1" applyAlignment="1" applyProtection="1">
      <alignment horizontal="center"/>
    </xf>
    <xf numFmtId="167" fontId="6" fillId="3" borderId="1" xfId="0" applyNumberFormat="1" applyFont="1" applyFill="1" applyBorder="1" applyAlignment="1" applyProtection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center" vertical="top"/>
    </xf>
    <xf numFmtId="49" fontId="30" fillId="0" borderId="5" xfId="0" applyNumberFormat="1" applyFont="1" applyFill="1" applyBorder="1" applyAlignment="1" applyProtection="1">
      <alignment horizontal="center" vertical="top"/>
    </xf>
    <xf numFmtId="49" fontId="30" fillId="0" borderId="0" xfId="0" applyNumberFormat="1" applyFont="1" applyFill="1" applyBorder="1" applyAlignment="1" applyProtection="1">
      <alignment horizontal="center" vertical="top"/>
    </xf>
    <xf numFmtId="49" fontId="30" fillId="0" borderId="0" xfId="1" applyNumberFormat="1" applyFont="1" applyFill="1" applyBorder="1" applyAlignment="1" applyProtection="1">
      <alignment horizontal="center" vertical="top"/>
    </xf>
    <xf numFmtId="49" fontId="45" fillId="3" borderId="2" xfId="0" applyNumberFormat="1" applyFont="1" applyFill="1" applyBorder="1" applyAlignment="1" applyProtection="1">
      <alignment horizontal="centerContinuous" vertical="top"/>
    </xf>
    <xf numFmtId="0" fontId="46" fillId="3" borderId="2" xfId="0" applyFont="1" applyFill="1" applyBorder="1" applyAlignment="1" applyProtection="1">
      <alignment horizontal="justify" vertical="top"/>
    </xf>
    <xf numFmtId="0" fontId="47" fillId="3" borderId="2" xfId="0" applyNumberFormat="1" applyFont="1" applyFill="1" applyBorder="1" applyAlignment="1" applyProtection="1">
      <alignment horizontal="center"/>
    </xf>
    <xf numFmtId="164" fontId="47" fillId="3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49" fontId="9" fillId="0" borderId="2" xfId="0" applyNumberFormat="1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justify" vertical="top"/>
    </xf>
    <xf numFmtId="0" fontId="3" fillId="0" borderId="2" xfId="0" applyNumberFormat="1" applyFont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0" fontId="48" fillId="2" borderId="6" xfId="3" applyFont="1" applyFill="1" applyBorder="1" applyAlignment="1" applyProtection="1">
      <alignment horizontal="justify" vertical="center" wrapText="1"/>
    </xf>
    <xf numFmtId="0" fontId="49" fillId="2" borderId="7" xfId="3" applyFont="1" applyFill="1" applyBorder="1" applyAlignment="1" applyProtection="1">
      <alignment horizontal="center" wrapText="1"/>
    </xf>
    <xf numFmtId="0" fontId="50" fillId="2" borderId="7" xfId="3" applyFont="1" applyFill="1" applyBorder="1" applyAlignment="1" applyProtection="1">
      <alignment horizontal="center" vertical="center" wrapText="1"/>
    </xf>
    <xf numFmtId="0" fontId="50" fillId="2" borderId="7" xfId="3" applyFont="1" applyFill="1" applyBorder="1" applyAlignment="1" applyProtection="1">
      <alignment horizontal="right" wrapText="1"/>
    </xf>
    <xf numFmtId="166" fontId="3" fillId="2" borderId="8" xfId="3" applyNumberFormat="1" applyFont="1" applyFill="1" applyBorder="1" applyAlignment="1" applyProtection="1">
      <alignment wrapText="1"/>
    </xf>
    <xf numFmtId="4" fontId="12" fillId="0" borderId="0" xfId="0" applyNumberFormat="1" applyFont="1" applyFill="1" applyAlignment="1" applyProtection="1">
      <alignment horizontal="center" vertical="top"/>
    </xf>
    <xf numFmtId="0" fontId="42" fillId="0" borderId="0" xfId="0" applyFont="1" applyProtection="1"/>
    <xf numFmtId="0" fontId="14" fillId="0" borderId="0" xfId="0" applyFont="1" applyProtection="1"/>
    <xf numFmtId="0" fontId="23" fillId="0" borderId="0" xfId="0" applyFont="1" applyAlignment="1" applyProtection="1"/>
    <xf numFmtId="0" fontId="22" fillId="0" borderId="0" xfId="0" applyFont="1" applyProtection="1"/>
    <xf numFmtId="0" fontId="22" fillId="0" borderId="0" xfId="0" applyFont="1" applyFill="1" applyProtection="1"/>
    <xf numFmtId="164" fontId="22" fillId="0" borderId="0" xfId="0" applyNumberFormat="1" applyFont="1" applyFill="1" applyProtection="1"/>
    <xf numFmtId="0" fontId="0" fillId="0" borderId="0" xfId="0" applyProtection="1"/>
    <xf numFmtId="49" fontId="43" fillId="0" borderId="0" xfId="0" applyNumberFormat="1" applyFont="1" applyAlignment="1" applyProtection="1">
      <alignment horizontal="justify" vertical="top"/>
    </xf>
    <xf numFmtId="49" fontId="9" fillId="0" borderId="0" xfId="0" applyNumberFormat="1" applyFont="1" applyAlignment="1" applyProtection="1">
      <alignment horizontal="left" vertical="top"/>
    </xf>
    <xf numFmtId="0" fontId="6" fillId="0" borderId="0" xfId="0" applyFont="1" applyProtection="1"/>
    <xf numFmtId="49" fontId="29" fillId="0" borderId="0" xfId="0" applyNumberFormat="1" applyFont="1" applyAlignment="1" applyProtection="1">
      <alignment horizontal="justify" vertical="top"/>
    </xf>
    <xf numFmtId="4" fontId="13" fillId="0" borderId="0" xfId="0" applyNumberFormat="1" applyFont="1" applyFill="1" applyAlignment="1" applyProtection="1">
      <alignment horizontal="justify" vertical="top"/>
    </xf>
    <xf numFmtId="164" fontId="29" fillId="0" borderId="0" xfId="0" applyNumberFormat="1" applyFont="1" applyFill="1" applyAlignment="1" applyProtection="1">
      <alignment horizontal="justify" vertical="top"/>
    </xf>
    <xf numFmtId="0" fontId="50" fillId="0" borderId="0" xfId="0" applyFont="1" applyAlignment="1" applyProtection="1">
      <alignment horizontal="left" vertical="center" indent="6"/>
    </xf>
    <xf numFmtId="49" fontId="29" fillId="0" borderId="0" xfId="0" applyNumberFormat="1" applyFont="1" applyAlignment="1" applyProtection="1">
      <alignment horizontal="left" vertical="top"/>
    </xf>
    <xf numFmtId="4" fontId="13" fillId="0" borderId="0" xfId="0" applyNumberFormat="1" applyFont="1" applyFill="1" applyAlignment="1" applyProtection="1">
      <alignment horizontal="left" vertical="top"/>
    </xf>
    <xf numFmtId="49" fontId="29" fillId="0" borderId="0" xfId="0" applyNumberFormat="1" applyFont="1" applyFill="1" applyAlignment="1" applyProtection="1">
      <alignment horizontal="left" vertical="top"/>
    </xf>
    <xf numFmtId="49" fontId="43" fillId="0" borderId="0" xfId="0" applyNumberFormat="1" applyFont="1" applyFill="1" applyAlignment="1" applyProtection="1">
      <alignment horizontal="justify" vertical="top"/>
    </xf>
    <xf numFmtId="49" fontId="9" fillId="0" borderId="0" xfId="0" applyNumberFormat="1" applyFont="1" applyFill="1" applyAlignment="1" applyProtection="1">
      <alignment horizontal="left" vertical="top"/>
    </xf>
    <xf numFmtId="0" fontId="29" fillId="0" borderId="0" xfId="0" applyNumberFormat="1" applyFont="1" applyFill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left" vertical="center"/>
    </xf>
    <xf numFmtId="49" fontId="29" fillId="2" borderId="0" xfId="0" applyNumberFormat="1" applyFont="1" applyFill="1" applyAlignment="1" applyProtection="1">
      <alignment horizontal="left" vertical="top"/>
    </xf>
    <xf numFmtId="4" fontId="29" fillId="2" borderId="0" xfId="0" applyNumberFormat="1" applyFont="1" applyFill="1" applyAlignment="1" applyProtection="1">
      <alignment horizontal="left" vertical="top"/>
    </xf>
    <xf numFmtId="49" fontId="29" fillId="0" borderId="0" xfId="0" applyNumberFormat="1" applyFont="1" applyAlignment="1" applyProtection="1">
      <alignment horizontal="center" vertical="top"/>
    </xf>
    <xf numFmtId="49" fontId="43" fillId="0" borderId="0" xfId="0" applyNumberFormat="1" applyFont="1" applyAlignment="1" applyProtection="1">
      <alignment horizontal="center" vertical="top"/>
    </xf>
    <xf numFmtId="4" fontId="13" fillId="0" borderId="0" xfId="0" applyNumberFormat="1" applyFont="1" applyFill="1" applyAlignment="1" applyProtection="1">
      <alignment horizontal="center" vertical="top"/>
    </xf>
    <xf numFmtId="164" fontId="29" fillId="0" borderId="0" xfId="0" applyNumberFormat="1" applyFont="1" applyFill="1" applyAlignment="1" applyProtection="1">
      <alignment horizontal="center" vertical="top"/>
    </xf>
    <xf numFmtId="49" fontId="43" fillId="0" borderId="0" xfId="0" applyNumberFormat="1" applyFont="1" applyAlignment="1" applyProtection="1">
      <alignment horizontal="justify" vertical="justify"/>
    </xf>
    <xf numFmtId="49" fontId="9" fillId="0" borderId="0" xfId="0" applyNumberFormat="1" applyFont="1" applyAlignment="1" applyProtection="1">
      <alignment horizontal="justify" vertical="justify"/>
    </xf>
    <xf numFmtId="49" fontId="9" fillId="0" borderId="0" xfId="0" applyNumberFormat="1" applyFont="1" applyAlignment="1" applyProtection="1">
      <alignment horizontal="justify" vertical="top"/>
    </xf>
    <xf numFmtId="0" fontId="1" fillId="0" borderId="0" xfId="0" applyFont="1" applyAlignment="1" applyProtection="1">
      <alignment horizontal="left" indent="9"/>
    </xf>
    <xf numFmtId="0" fontId="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164" fontId="8" fillId="0" borderId="0" xfId="0" applyNumberFormat="1" applyFont="1" applyFill="1" applyProtection="1"/>
    <xf numFmtId="0" fontId="2" fillId="2" borderId="0" xfId="0" applyFont="1" applyFill="1" applyAlignment="1" applyProtection="1"/>
    <xf numFmtId="0" fontId="8" fillId="2" borderId="0" xfId="0" applyFont="1" applyFill="1" applyProtection="1"/>
    <xf numFmtId="164" fontId="8" fillId="2" borderId="0" xfId="0" applyNumberFormat="1" applyFont="1" applyFill="1" applyProtection="1"/>
    <xf numFmtId="0" fontId="2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/>
    </xf>
    <xf numFmtId="0" fontId="42" fillId="0" borderId="0" xfId="0" applyFont="1" applyFill="1" applyBorder="1" applyProtection="1"/>
    <xf numFmtId="0" fontId="1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2" fontId="24" fillId="0" borderId="0" xfId="0" applyNumberFormat="1" applyFont="1" applyFill="1" applyBorder="1" applyProtection="1"/>
    <xf numFmtId="164" fontId="24" fillId="0" borderId="0" xfId="0" applyNumberFormat="1" applyFont="1" applyFill="1" applyBorder="1" applyProtection="1"/>
    <xf numFmtId="2" fontId="22" fillId="0" borderId="0" xfId="0" applyNumberFormat="1" applyFont="1" applyProtection="1"/>
    <xf numFmtId="2" fontId="22" fillId="0" borderId="0" xfId="0" applyNumberFormat="1" applyFont="1" applyFill="1" applyProtection="1"/>
    <xf numFmtId="0" fontId="16" fillId="0" borderId="0" xfId="0" applyFont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4" fontId="11" fillId="0" borderId="0" xfId="0" applyNumberFormat="1" applyFont="1" applyFill="1" applyBorder="1" applyProtection="1"/>
    <xf numFmtId="0" fontId="11" fillId="0" borderId="0" xfId="0" applyFont="1" applyProtection="1"/>
    <xf numFmtId="0" fontId="44" fillId="0" borderId="0" xfId="0" applyFont="1" applyBorder="1" applyAlignment="1" applyProtection="1">
      <alignment horizontal="center" vertical="top"/>
    </xf>
    <xf numFmtId="49" fontId="42" fillId="0" borderId="0" xfId="0" applyNumberFormat="1" applyFont="1" applyAlignment="1" applyProtection="1">
      <alignment horizontal="center" vertical="top"/>
    </xf>
    <xf numFmtId="1" fontId="11" fillId="0" borderId="0" xfId="0" applyNumberFormat="1" applyFont="1" applyProtection="1"/>
    <xf numFmtId="0" fontId="10" fillId="0" borderId="0" xfId="0" applyFont="1" applyFill="1" applyProtection="1"/>
    <xf numFmtId="49" fontId="42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left" vertical="top" wrapText="1"/>
    </xf>
    <xf numFmtId="4" fontId="22" fillId="0" borderId="0" xfId="0" applyNumberFormat="1" applyFont="1" applyProtection="1"/>
    <xf numFmtId="4" fontId="22" fillId="0" borderId="0" xfId="0" applyNumberFormat="1" applyFont="1" applyFill="1" applyProtection="1"/>
    <xf numFmtId="0" fontId="16" fillId="0" borderId="0" xfId="0" applyFont="1" applyAlignment="1" applyProtection="1">
      <alignment horizontal="justify"/>
    </xf>
    <xf numFmtId="0" fontId="3" fillId="0" borderId="0" xfId="0" applyFont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4" fontId="8" fillId="0" borderId="0" xfId="0" applyNumberFormat="1" applyFont="1" applyProtection="1"/>
    <xf numFmtId="2" fontId="8" fillId="0" borderId="0" xfId="0" applyNumberFormat="1" applyFont="1" applyFill="1" applyProtection="1"/>
    <xf numFmtId="0" fontId="16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49" fontId="30" fillId="0" borderId="0" xfId="0" applyNumberFormat="1" applyFont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0" fillId="0" borderId="0" xfId="0" applyFill="1" applyProtection="1"/>
    <xf numFmtId="0" fontId="42" fillId="0" borderId="0" xfId="0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164" fontId="24" fillId="0" borderId="0" xfId="0" applyNumberFormat="1" applyFont="1" applyFill="1" applyProtection="1"/>
    <xf numFmtId="0" fontId="16" fillId="0" borderId="0" xfId="0" applyFont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right"/>
    </xf>
    <xf numFmtId="49" fontId="14" fillId="0" borderId="0" xfId="0" applyNumberFormat="1" applyFont="1" applyAlignment="1" applyProtection="1">
      <alignment horizontal="left" indent="1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Protection="1"/>
    <xf numFmtId="0" fontId="13" fillId="0" borderId="0" xfId="0" applyFont="1" applyBorder="1" applyProtection="1"/>
    <xf numFmtId="49" fontId="30" fillId="0" borderId="0" xfId="0" applyNumberFormat="1" applyFont="1" applyAlignment="1" applyProtection="1">
      <alignment horizontal="centerContinuous" vertical="top"/>
    </xf>
    <xf numFmtId="0" fontId="4" fillId="0" borderId="0" xfId="0" applyNumberFormat="1" applyFont="1" applyAlignment="1" applyProtection="1">
      <alignment horizontal="justify" vertical="top" wrapText="1"/>
    </xf>
    <xf numFmtId="0" fontId="0" fillId="0" borderId="0" xfId="0" applyAlignment="1" applyProtection="1"/>
    <xf numFmtId="49" fontId="30" fillId="0" borderId="0" xfId="0" applyNumberFormat="1" applyFont="1" applyAlignment="1" applyProtection="1">
      <alignment horizontal="center" vertical="top"/>
    </xf>
    <xf numFmtId="0" fontId="9" fillId="0" borderId="0" xfId="0" applyFont="1" applyBorder="1" applyAlignment="1" applyProtection="1">
      <alignment horizontal="left" wrapText="1"/>
    </xf>
    <xf numFmtId="4" fontId="3" fillId="0" borderId="0" xfId="0" applyNumberFormat="1" applyFont="1" applyFill="1" applyBorder="1" applyProtection="1"/>
    <xf numFmtId="0" fontId="3" fillId="0" borderId="0" xfId="0" applyFont="1" applyProtection="1"/>
    <xf numFmtId="49" fontId="3" fillId="0" borderId="0" xfId="0" applyNumberFormat="1" applyFont="1" applyProtection="1"/>
    <xf numFmtId="0" fontId="27" fillId="0" borderId="0" xfId="0" applyFont="1" applyFill="1" applyBorder="1" applyAlignment="1" applyProtection="1">
      <alignment horizontal="right" vertical="top"/>
    </xf>
    <xf numFmtId="164" fontId="28" fillId="0" borderId="0" xfId="0" applyNumberFormat="1" applyFont="1" applyFill="1" applyBorder="1" applyAlignment="1" applyProtection="1">
      <alignment horizontal="right"/>
    </xf>
    <xf numFmtId="165" fontId="26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justify" vertical="top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right"/>
    </xf>
    <xf numFmtId="0" fontId="16" fillId="0" borderId="0" xfId="0" applyFont="1" applyFill="1" applyAlignment="1" applyProtection="1">
      <alignment vertical="top" wrapText="1"/>
    </xf>
    <xf numFmtId="0" fontId="6" fillId="0" borderId="0" xfId="0" applyFont="1" applyFill="1" applyProtection="1"/>
    <xf numFmtId="49" fontId="14" fillId="0" borderId="0" xfId="0" applyNumberFormat="1" applyFont="1" applyBorder="1" applyAlignment="1" applyProtection="1">
      <alignment horizontal="left" indent="1"/>
    </xf>
    <xf numFmtId="0" fontId="21" fillId="0" borderId="0" xfId="0" applyFont="1" applyBorder="1" applyAlignment="1" applyProtection="1">
      <alignment horizontal="center"/>
    </xf>
    <xf numFmtId="2" fontId="22" fillId="0" borderId="0" xfId="0" applyNumberFormat="1" applyFont="1" applyBorder="1" applyProtection="1"/>
    <xf numFmtId="2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8" fillId="0" borderId="0" xfId="0" applyFont="1" applyAlignment="1" applyProtection="1"/>
    <xf numFmtId="0" fontId="3" fillId="0" borderId="0" xfId="0" applyFont="1" applyBorder="1" applyProtection="1"/>
    <xf numFmtId="0" fontId="14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6" fillId="0" borderId="0" xfId="0" applyFont="1" applyFill="1" applyAlignment="1" applyProtection="1">
      <alignment horizontal="left" vertical="top" wrapText="1"/>
    </xf>
    <xf numFmtId="0" fontId="41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 applyProtection="1"/>
    <xf numFmtId="0" fontId="29" fillId="2" borderId="0" xfId="0" applyNumberFormat="1" applyFont="1" applyFill="1" applyAlignment="1" applyProtection="1">
      <alignment horizontal="left" vertical="center"/>
    </xf>
    <xf numFmtId="0" fontId="30" fillId="2" borderId="0" xfId="0" applyNumberFormat="1" applyFont="1" applyFill="1" applyAlignment="1" applyProtection="1">
      <alignment horizontal="left" vertical="center"/>
    </xf>
    <xf numFmtId="0" fontId="51" fillId="2" borderId="0" xfId="0" applyNumberFormat="1" applyFont="1" applyFill="1" applyAlignment="1" applyProtection="1">
      <alignment horizontal="left" vertical="center"/>
    </xf>
    <xf numFmtId="166" fontId="3" fillId="4" borderId="1" xfId="0" applyNumberFormat="1" applyFont="1" applyFill="1" applyBorder="1" applyAlignment="1" applyProtection="1">
      <alignment horizontal="left"/>
      <protection locked="0"/>
    </xf>
    <xf numFmtId="0" fontId="40" fillId="0" borderId="5" xfId="2" applyFont="1" applyBorder="1" applyAlignment="1" applyProtection="1">
      <alignment horizontal="left"/>
    </xf>
  </cellXfs>
  <cellStyles count="4">
    <cellStyle name="Normalno" xfId="0" builtinId="0"/>
    <cellStyle name="Normalno 10 2" xfId="1"/>
    <cellStyle name="Normalno 2 2" xfId="2"/>
    <cellStyle name="Normalno 8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123825</xdr:rowOff>
    </xdr:from>
    <xdr:to>
      <xdr:col>5</xdr:col>
      <xdr:colOff>371475</xdr:colOff>
      <xdr:row>8</xdr:row>
      <xdr:rowOff>118213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123825"/>
          <a:ext cx="2228850" cy="151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75"/>
  <sheetViews>
    <sheetView tabSelected="1" view="pageBreakPreview" zoomScale="115" zoomScaleNormal="115" zoomScaleSheetLayoutView="115" workbookViewId="0">
      <selection activeCell="E85" sqref="E85"/>
    </sheetView>
  </sheetViews>
  <sheetFormatPr defaultColWidth="8.85546875" defaultRowHeight="15" x14ac:dyDescent="0.25"/>
  <cols>
    <col min="1" max="1" width="6.42578125" style="63" customWidth="1"/>
    <col min="2" max="2" width="32.28515625" style="64" customWidth="1"/>
    <col min="3" max="3" width="8.7109375" style="101" customWidth="1"/>
    <col min="4" max="4" width="10.5703125" style="66" customWidth="1"/>
    <col min="5" max="5" width="12.28515625" style="67" customWidth="1"/>
    <col min="6" max="6" width="13.5703125" style="68" customWidth="1"/>
    <col min="7" max="16384" width="8.85546875" style="69"/>
  </cols>
  <sheetData>
    <row r="1" spans="1:7" x14ac:dyDescent="0.25">
      <c r="C1" s="65"/>
    </row>
    <row r="2" spans="1:7" x14ac:dyDescent="0.25">
      <c r="C2" s="65"/>
    </row>
    <row r="3" spans="1:7" x14ac:dyDescent="0.25">
      <c r="C3" s="65"/>
    </row>
    <row r="4" spans="1:7" x14ac:dyDescent="0.25">
      <c r="C4" s="65"/>
    </row>
    <row r="5" spans="1:7" x14ac:dyDescent="0.25">
      <c r="C5" s="65"/>
    </row>
    <row r="6" spans="1:7" x14ac:dyDescent="0.25">
      <c r="C6" s="65"/>
    </row>
    <row r="7" spans="1:7" x14ac:dyDescent="0.25">
      <c r="C7" s="65"/>
    </row>
    <row r="8" spans="1:7" x14ac:dyDescent="0.25">
      <c r="C8" s="65"/>
    </row>
    <row r="10" spans="1:7" s="72" customFormat="1" x14ac:dyDescent="0.2">
      <c r="A10" s="70"/>
      <c r="B10" s="71" t="s">
        <v>22</v>
      </c>
      <c r="C10" s="185" t="s">
        <v>19</v>
      </c>
      <c r="D10" s="185"/>
      <c r="E10" s="185"/>
      <c r="F10" s="185"/>
    </row>
    <row r="11" spans="1:7" s="72" customFormat="1" x14ac:dyDescent="0.2">
      <c r="A11" s="70"/>
      <c r="B11" s="71"/>
      <c r="C11" s="186" t="s">
        <v>94</v>
      </c>
      <c r="D11" s="186"/>
      <c r="E11" s="186"/>
      <c r="F11" s="186"/>
    </row>
    <row r="12" spans="1:7" s="72" customFormat="1" x14ac:dyDescent="0.2">
      <c r="A12" s="70"/>
      <c r="B12" s="71"/>
      <c r="C12" s="186" t="s">
        <v>21</v>
      </c>
      <c r="D12" s="186"/>
      <c r="E12" s="186"/>
      <c r="F12" s="186"/>
    </row>
    <row r="13" spans="1:7" s="72" customFormat="1" x14ac:dyDescent="0.2">
      <c r="A13" s="70"/>
      <c r="B13" s="71"/>
      <c r="C13" s="73"/>
      <c r="D13" s="73"/>
      <c r="E13" s="74"/>
      <c r="F13" s="75"/>
    </row>
    <row r="14" spans="1:7" s="72" customFormat="1" ht="16.5" x14ac:dyDescent="0.2">
      <c r="A14" s="70"/>
      <c r="B14" s="71"/>
      <c r="C14" s="73"/>
      <c r="D14" s="73"/>
      <c r="E14" s="74"/>
      <c r="F14" s="75"/>
      <c r="G14" s="76"/>
    </row>
    <row r="15" spans="1:7" s="72" customFormat="1" ht="15.75" customHeight="1" x14ac:dyDescent="0.2">
      <c r="A15" s="70"/>
      <c r="B15" s="71" t="s">
        <v>1</v>
      </c>
      <c r="C15" s="185" t="s">
        <v>81</v>
      </c>
      <c r="D15" s="185"/>
      <c r="E15" s="185"/>
      <c r="F15" s="185"/>
    </row>
    <row r="16" spans="1:7" s="72" customFormat="1" x14ac:dyDescent="0.2">
      <c r="A16" s="70"/>
      <c r="B16" s="71"/>
      <c r="C16" s="77"/>
      <c r="D16" s="77"/>
      <c r="E16" s="78"/>
      <c r="F16" s="79"/>
    </row>
    <row r="17" spans="1:6" s="72" customFormat="1" x14ac:dyDescent="0.2">
      <c r="A17" s="80"/>
      <c r="B17" s="81"/>
      <c r="C17" s="82"/>
      <c r="D17" s="82"/>
      <c r="E17" s="83"/>
      <c r="F17" s="82"/>
    </row>
    <row r="18" spans="1:6" s="72" customFormat="1" x14ac:dyDescent="0.2">
      <c r="A18" s="70"/>
      <c r="B18" s="71" t="s">
        <v>17</v>
      </c>
      <c r="C18" s="185" t="s">
        <v>67</v>
      </c>
      <c r="D18" s="185"/>
      <c r="E18" s="185"/>
      <c r="F18" s="185"/>
    </row>
    <row r="19" spans="1:6" s="72" customFormat="1" x14ac:dyDescent="0.2">
      <c r="A19" s="70"/>
      <c r="B19" s="71"/>
      <c r="C19" s="84" t="s">
        <v>68</v>
      </c>
      <c r="D19" s="84"/>
      <c r="E19" s="85"/>
      <c r="F19" s="84"/>
    </row>
    <row r="20" spans="1:6" s="72" customFormat="1" x14ac:dyDescent="0.2">
      <c r="A20" s="70"/>
      <c r="B20" s="71"/>
      <c r="C20" s="86"/>
      <c r="D20" s="86"/>
      <c r="E20" s="86"/>
      <c r="F20" s="86"/>
    </row>
    <row r="21" spans="1:6" s="72" customFormat="1" x14ac:dyDescent="0.2">
      <c r="A21" s="87"/>
      <c r="B21" s="71"/>
      <c r="C21" s="86"/>
      <c r="D21" s="86"/>
      <c r="E21" s="88"/>
      <c r="F21" s="89"/>
    </row>
    <row r="22" spans="1:6" s="72" customFormat="1" ht="15.75" x14ac:dyDescent="0.2">
      <c r="A22" s="87"/>
      <c r="B22" s="71" t="s">
        <v>18</v>
      </c>
      <c r="C22" s="187" t="s">
        <v>0</v>
      </c>
      <c r="D22" s="187"/>
      <c r="E22" s="187"/>
      <c r="F22" s="187"/>
    </row>
    <row r="23" spans="1:6" s="72" customFormat="1" x14ac:dyDescent="0.2">
      <c r="A23" s="90"/>
      <c r="B23" s="91"/>
      <c r="C23" s="186" t="s">
        <v>32</v>
      </c>
      <c r="D23" s="186"/>
      <c r="E23" s="186"/>
      <c r="F23" s="186"/>
    </row>
    <row r="24" spans="1:6" s="72" customFormat="1" x14ac:dyDescent="0.2">
      <c r="A24" s="70"/>
      <c r="B24" s="92"/>
      <c r="C24" s="65"/>
      <c r="D24" s="66"/>
      <c r="E24" s="67"/>
      <c r="F24" s="68"/>
    </row>
    <row r="25" spans="1:6" s="72" customFormat="1" x14ac:dyDescent="0.2">
      <c r="A25" s="70"/>
      <c r="B25" s="92"/>
      <c r="C25" s="65"/>
      <c r="D25" s="66"/>
      <c r="E25" s="67"/>
      <c r="F25" s="68"/>
    </row>
    <row r="26" spans="1:6" s="72" customFormat="1" x14ac:dyDescent="0.2">
      <c r="A26" s="87"/>
      <c r="B26" s="71" t="s">
        <v>2</v>
      </c>
      <c r="C26" s="185" t="s">
        <v>78</v>
      </c>
      <c r="D26" s="185"/>
      <c r="E26" s="185"/>
      <c r="F26" s="185"/>
    </row>
    <row r="27" spans="1:6" x14ac:dyDescent="0.25">
      <c r="A27" s="93"/>
      <c r="C27" s="94"/>
      <c r="D27" s="95"/>
      <c r="E27" s="96"/>
      <c r="F27" s="97"/>
    </row>
    <row r="28" spans="1:6" x14ac:dyDescent="0.25">
      <c r="A28" s="93"/>
      <c r="B28" s="71" t="s">
        <v>82</v>
      </c>
      <c r="C28" s="98" t="s">
        <v>3</v>
      </c>
      <c r="D28" s="99"/>
      <c r="E28" s="99"/>
      <c r="F28" s="100"/>
    </row>
    <row r="29" spans="1:6" x14ac:dyDescent="0.25">
      <c r="A29" s="93"/>
      <c r="B29" s="71"/>
    </row>
    <row r="30" spans="1:6" x14ac:dyDescent="0.25">
      <c r="A30" s="93"/>
      <c r="B30" s="71"/>
      <c r="C30" s="98" t="s">
        <v>74</v>
      </c>
      <c r="D30" s="99"/>
      <c r="E30" s="99"/>
      <c r="F30" s="100"/>
    </row>
    <row r="31" spans="1:6" x14ac:dyDescent="0.25">
      <c r="A31" s="93"/>
      <c r="B31" s="71"/>
    </row>
    <row r="32" spans="1:6" x14ac:dyDescent="0.25">
      <c r="A32" s="93"/>
      <c r="B32" s="71"/>
    </row>
    <row r="33" spans="1:6" x14ac:dyDescent="0.25">
      <c r="A33" s="93"/>
    </row>
    <row r="34" spans="1:6" x14ac:dyDescent="0.25">
      <c r="A34" s="102"/>
    </row>
    <row r="35" spans="1:6" x14ac:dyDescent="0.25">
      <c r="B35" s="188"/>
      <c r="C35" s="188"/>
    </row>
    <row r="36" spans="1:6" ht="15.75" x14ac:dyDescent="0.25">
      <c r="B36" s="189" t="s">
        <v>73</v>
      </c>
      <c r="C36" s="189"/>
      <c r="D36" s="62" t="s">
        <v>95</v>
      </c>
    </row>
    <row r="38" spans="1:6" x14ac:dyDescent="0.25">
      <c r="B38" s="188" t="s">
        <v>100</v>
      </c>
      <c r="C38" s="188"/>
    </row>
    <row r="39" spans="1:6" x14ac:dyDescent="0.25">
      <c r="B39" s="34" t="s">
        <v>72</v>
      </c>
      <c r="C39" s="35"/>
    </row>
    <row r="44" spans="1:6" ht="15" customHeight="1" x14ac:dyDescent="0.25">
      <c r="A44" s="183" t="s">
        <v>79</v>
      </c>
      <c r="B44" s="183"/>
      <c r="C44" s="183"/>
      <c r="D44" s="183"/>
      <c r="E44" s="183"/>
      <c r="F44" s="183"/>
    </row>
    <row r="45" spans="1:6" x14ac:dyDescent="0.25">
      <c r="A45" s="183"/>
      <c r="B45" s="183"/>
      <c r="C45" s="183"/>
      <c r="D45" s="183"/>
      <c r="E45" s="183"/>
      <c r="F45" s="183"/>
    </row>
    <row r="46" spans="1:6" x14ac:dyDescent="0.25">
      <c r="A46" s="183"/>
      <c r="B46" s="183"/>
      <c r="C46" s="183"/>
      <c r="D46" s="183"/>
      <c r="E46" s="183"/>
      <c r="F46" s="183"/>
    </row>
    <row r="47" spans="1:6" x14ac:dyDescent="0.25">
      <c r="A47" s="183"/>
      <c r="B47" s="183"/>
      <c r="C47" s="183"/>
      <c r="D47" s="183"/>
      <c r="E47" s="183"/>
      <c r="F47" s="183"/>
    </row>
    <row r="48" spans="1:6" x14ac:dyDescent="0.25">
      <c r="A48" s="183"/>
      <c r="B48" s="183"/>
      <c r="C48" s="183"/>
      <c r="D48" s="183"/>
      <c r="E48" s="183"/>
      <c r="F48" s="183"/>
    </row>
    <row r="49" spans="1:6" x14ac:dyDescent="0.25">
      <c r="A49" s="183"/>
      <c r="B49" s="183"/>
      <c r="C49" s="183"/>
      <c r="D49" s="183"/>
      <c r="E49" s="183"/>
      <c r="F49" s="183"/>
    </row>
    <row r="50" spans="1:6" x14ac:dyDescent="0.25">
      <c r="A50" s="183"/>
      <c r="B50" s="183"/>
      <c r="C50" s="183"/>
      <c r="D50" s="183"/>
      <c r="E50" s="183"/>
      <c r="F50" s="183"/>
    </row>
    <row r="51" spans="1:6" x14ac:dyDescent="0.25">
      <c r="A51" s="183"/>
      <c r="B51" s="183"/>
      <c r="C51" s="183"/>
      <c r="D51" s="183"/>
      <c r="E51" s="183"/>
      <c r="F51" s="183"/>
    </row>
    <row r="52" spans="1:6" x14ac:dyDescent="0.25">
      <c r="A52" s="183"/>
      <c r="B52" s="183"/>
      <c r="C52" s="183"/>
      <c r="D52" s="183"/>
      <c r="E52" s="183"/>
      <c r="F52" s="183"/>
    </row>
    <row r="53" spans="1:6" x14ac:dyDescent="0.25">
      <c r="A53" s="183"/>
      <c r="B53" s="183"/>
      <c r="C53" s="183"/>
      <c r="D53" s="183"/>
      <c r="E53" s="183"/>
      <c r="F53" s="183"/>
    </row>
    <row r="54" spans="1:6" x14ac:dyDescent="0.25">
      <c r="A54" s="183"/>
      <c r="B54" s="183"/>
      <c r="C54" s="183"/>
      <c r="D54" s="183"/>
      <c r="E54" s="183"/>
      <c r="F54" s="183"/>
    </row>
    <row r="55" spans="1:6" x14ac:dyDescent="0.25">
      <c r="A55" s="183"/>
      <c r="B55" s="183"/>
      <c r="C55" s="183"/>
      <c r="D55" s="183"/>
      <c r="E55" s="183"/>
      <c r="F55" s="183"/>
    </row>
    <row r="56" spans="1:6" x14ac:dyDescent="0.25">
      <c r="A56" s="183"/>
      <c r="B56" s="183"/>
      <c r="C56" s="183"/>
      <c r="D56" s="183"/>
      <c r="E56" s="183"/>
      <c r="F56" s="183"/>
    </row>
    <row r="57" spans="1:6" x14ac:dyDescent="0.25">
      <c r="A57" s="183"/>
      <c r="B57" s="183"/>
      <c r="C57" s="183"/>
      <c r="D57" s="183"/>
      <c r="E57" s="183"/>
      <c r="F57" s="183"/>
    </row>
    <row r="58" spans="1:6" x14ac:dyDescent="0.25">
      <c r="A58" s="183"/>
      <c r="B58" s="183"/>
      <c r="C58" s="183"/>
      <c r="D58" s="183"/>
      <c r="E58" s="183"/>
      <c r="F58" s="183"/>
    </row>
    <row r="59" spans="1:6" x14ac:dyDescent="0.25">
      <c r="A59" s="183"/>
      <c r="B59" s="183"/>
      <c r="C59" s="183"/>
      <c r="D59" s="183"/>
      <c r="E59" s="183"/>
      <c r="F59" s="183"/>
    </row>
    <row r="60" spans="1:6" x14ac:dyDescent="0.25">
      <c r="A60" s="183"/>
      <c r="B60" s="183"/>
      <c r="C60" s="183"/>
      <c r="D60" s="183"/>
      <c r="E60" s="183"/>
      <c r="F60" s="183"/>
    </row>
    <row r="61" spans="1:6" x14ac:dyDescent="0.25">
      <c r="A61" s="183"/>
      <c r="B61" s="183"/>
      <c r="C61" s="183"/>
      <c r="D61" s="183"/>
      <c r="E61" s="183"/>
      <c r="F61" s="183"/>
    </row>
    <row r="62" spans="1:6" x14ac:dyDescent="0.25">
      <c r="A62" s="183"/>
      <c r="B62" s="183"/>
      <c r="C62" s="183"/>
      <c r="D62" s="183"/>
      <c r="E62" s="183"/>
      <c r="F62" s="183"/>
    </row>
    <row r="63" spans="1:6" x14ac:dyDescent="0.25">
      <c r="A63" s="183"/>
      <c r="B63" s="183"/>
      <c r="C63" s="183"/>
      <c r="D63" s="183"/>
      <c r="E63" s="183"/>
      <c r="F63" s="183"/>
    </row>
    <row r="64" spans="1:6" ht="105.75" customHeight="1" x14ac:dyDescent="0.25">
      <c r="A64" s="183"/>
      <c r="B64" s="183"/>
      <c r="C64" s="183"/>
      <c r="D64" s="183"/>
      <c r="E64" s="183"/>
      <c r="F64" s="183"/>
    </row>
    <row r="66" spans="1:6" x14ac:dyDescent="0.25">
      <c r="A66" s="183" t="s">
        <v>4</v>
      </c>
      <c r="B66" s="184"/>
      <c r="C66" s="184"/>
      <c r="D66" s="184"/>
      <c r="E66" s="184"/>
      <c r="F66" s="184"/>
    </row>
    <row r="67" spans="1:6" ht="33.75" customHeight="1" x14ac:dyDescent="0.25">
      <c r="A67" s="183" t="s">
        <v>5</v>
      </c>
      <c r="B67" s="184"/>
      <c r="C67" s="184"/>
      <c r="D67" s="184"/>
      <c r="E67" s="184"/>
      <c r="F67" s="184"/>
    </row>
    <row r="69" spans="1:6" ht="35.25" customHeight="1" x14ac:dyDescent="0.25">
      <c r="A69" s="182" t="s">
        <v>75</v>
      </c>
      <c r="B69" s="182"/>
      <c r="C69" s="182"/>
      <c r="D69" s="182"/>
      <c r="E69" s="182"/>
      <c r="F69" s="182"/>
    </row>
    <row r="80" spans="1:6" x14ac:dyDescent="0.25">
      <c r="A80" s="36" t="s">
        <v>46</v>
      </c>
      <c r="B80" s="7" t="s">
        <v>47</v>
      </c>
      <c r="C80" s="7" t="s">
        <v>48</v>
      </c>
      <c r="D80" s="7" t="s">
        <v>23</v>
      </c>
      <c r="E80" s="7" t="s">
        <v>49</v>
      </c>
      <c r="F80" s="7" t="s">
        <v>50</v>
      </c>
    </row>
    <row r="81" spans="1:6" x14ac:dyDescent="0.25">
      <c r="A81" s="103"/>
      <c r="B81" s="104"/>
      <c r="C81" s="105"/>
      <c r="D81" s="106"/>
      <c r="E81" s="106"/>
      <c r="F81" s="107"/>
    </row>
    <row r="82" spans="1:6" ht="6" customHeight="1" x14ac:dyDescent="0.25">
      <c r="A82" s="103"/>
      <c r="B82" s="104"/>
      <c r="C82" s="105"/>
      <c r="D82" s="106"/>
      <c r="E82" s="106"/>
      <c r="F82" s="107"/>
    </row>
    <row r="83" spans="1:6" s="45" customFormat="1" ht="17.25" thickBot="1" x14ac:dyDescent="0.25">
      <c r="A83" s="41" t="s">
        <v>9</v>
      </c>
      <c r="B83" s="42" t="s">
        <v>51</v>
      </c>
      <c r="C83" s="43"/>
      <c r="D83" s="43"/>
      <c r="E83" s="44"/>
      <c r="F83" s="44"/>
    </row>
    <row r="84" spans="1:6" ht="15.75" thickTop="1" x14ac:dyDescent="0.25">
      <c r="D84" s="108"/>
      <c r="E84" s="109"/>
    </row>
    <row r="85" spans="1:6" ht="68.25" customHeight="1" x14ac:dyDescent="0.25">
      <c r="A85" s="40" t="s">
        <v>44</v>
      </c>
      <c r="B85" s="110" t="s">
        <v>6</v>
      </c>
      <c r="C85" s="1" t="s">
        <v>7</v>
      </c>
      <c r="D85" s="5">
        <v>1</v>
      </c>
      <c r="E85" s="2"/>
      <c r="F85" s="3">
        <f>D85*E85</f>
        <v>0</v>
      </c>
    </row>
    <row r="86" spans="1:6" x14ac:dyDescent="0.25">
      <c r="A86" s="40"/>
      <c r="D86" s="108"/>
      <c r="E86" s="109"/>
    </row>
    <row r="87" spans="1:6" ht="83.25" customHeight="1" x14ac:dyDescent="0.25">
      <c r="A87" s="40" t="s">
        <v>45</v>
      </c>
      <c r="B87" s="110" t="s">
        <v>101</v>
      </c>
      <c r="C87" s="1" t="s">
        <v>7</v>
      </c>
      <c r="D87" s="5">
        <v>1</v>
      </c>
      <c r="E87" s="2"/>
      <c r="F87" s="3">
        <f>E87*D87</f>
        <v>0</v>
      </c>
    </row>
    <row r="88" spans="1:6" x14ac:dyDescent="0.25">
      <c r="A88" s="40"/>
      <c r="D88" s="108"/>
      <c r="E88" s="109"/>
    </row>
    <row r="89" spans="1:6" ht="111.75" customHeight="1" x14ac:dyDescent="0.25">
      <c r="A89" s="40" t="s">
        <v>52</v>
      </c>
      <c r="B89" s="110" t="s">
        <v>33</v>
      </c>
      <c r="C89" s="111"/>
      <c r="D89" s="112"/>
      <c r="E89" s="112"/>
      <c r="F89" s="112"/>
    </row>
    <row r="90" spans="1:6" ht="78.75" customHeight="1" x14ac:dyDescent="0.25">
      <c r="A90" s="40"/>
      <c r="B90" s="110" t="s">
        <v>31</v>
      </c>
      <c r="C90" s="113"/>
      <c r="D90" s="112"/>
      <c r="E90" s="112"/>
      <c r="F90" s="112"/>
    </row>
    <row r="91" spans="1:6" s="8" customFormat="1" ht="71.25" customHeight="1" x14ac:dyDescent="0.2">
      <c r="A91" s="114"/>
      <c r="B91" s="110" t="s">
        <v>34</v>
      </c>
      <c r="C91" s="1" t="s">
        <v>7</v>
      </c>
      <c r="D91" s="9">
        <v>1</v>
      </c>
      <c r="E91" s="2"/>
      <c r="F91" s="3">
        <f>D91*E91</f>
        <v>0</v>
      </c>
    </row>
    <row r="92" spans="1:6" s="8" customFormat="1" x14ac:dyDescent="0.25">
      <c r="A92" s="114"/>
      <c r="B92" s="110"/>
      <c r="C92" s="69"/>
      <c r="D92" s="69"/>
      <c r="E92" s="69"/>
      <c r="F92" s="69"/>
    </row>
    <row r="93" spans="1:6" ht="80.25" customHeight="1" x14ac:dyDescent="0.25">
      <c r="A93" s="115" t="s">
        <v>53</v>
      </c>
      <c r="B93" s="110" t="s">
        <v>96</v>
      </c>
      <c r="C93" s="1" t="s">
        <v>37</v>
      </c>
      <c r="D93" s="33">
        <v>761.81</v>
      </c>
      <c r="E93" s="2"/>
      <c r="F93" s="3">
        <f>E93*D93</f>
        <v>0</v>
      </c>
    </row>
    <row r="94" spans="1:6" x14ac:dyDescent="0.25">
      <c r="A94" s="115"/>
      <c r="B94" s="110"/>
      <c r="C94" s="113"/>
      <c r="D94" s="112"/>
      <c r="E94" s="112"/>
      <c r="F94" s="112"/>
    </row>
    <row r="95" spans="1:6" ht="76.5" x14ac:dyDescent="0.25">
      <c r="A95" s="115" t="s">
        <v>54</v>
      </c>
      <c r="B95" s="110" t="s">
        <v>90</v>
      </c>
      <c r="C95" s="1" t="s">
        <v>37</v>
      </c>
      <c r="D95" s="33">
        <v>12</v>
      </c>
      <c r="E95" s="2"/>
      <c r="F95" s="3">
        <f>E95*D95</f>
        <v>0</v>
      </c>
    </row>
    <row r="96" spans="1:6" x14ac:dyDescent="0.25">
      <c r="A96" s="115"/>
      <c r="B96" s="110"/>
      <c r="C96" s="113"/>
      <c r="D96" s="116"/>
      <c r="E96" s="117"/>
      <c r="F96" s="117"/>
    </row>
    <row r="97" spans="1:6" ht="15.75" thickBot="1" x14ac:dyDescent="0.3">
      <c r="A97" s="46"/>
      <c r="B97" s="47" t="s">
        <v>29</v>
      </c>
      <c r="C97" s="48"/>
      <c r="D97" s="49"/>
      <c r="E97" s="50"/>
      <c r="F97" s="51">
        <f>SUM(F85:F96)</f>
        <v>0</v>
      </c>
    </row>
    <row r="98" spans="1:6" ht="15.75" thickTop="1" x14ac:dyDescent="0.25">
      <c r="A98" s="53"/>
      <c r="B98" s="15"/>
      <c r="C98" s="54"/>
      <c r="D98" s="52"/>
      <c r="E98" s="55"/>
      <c r="F98" s="56"/>
    </row>
    <row r="99" spans="1:6" s="45" customFormat="1" ht="17.25" thickBot="1" x14ac:dyDescent="0.25">
      <c r="A99" s="41" t="s">
        <v>11</v>
      </c>
      <c r="B99" s="42" t="s">
        <v>57</v>
      </c>
      <c r="C99" s="43"/>
      <c r="D99" s="43"/>
      <c r="E99" s="44"/>
      <c r="F99" s="44"/>
    </row>
    <row r="100" spans="1:6" ht="15.75" thickTop="1" x14ac:dyDescent="0.25">
      <c r="A100" s="118"/>
      <c r="D100" s="108"/>
      <c r="E100" s="109"/>
    </row>
    <row r="101" spans="1:6" ht="67.5" customHeight="1" x14ac:dyDescent="0.25">
      <c r="A101" s="40" t="s">
        <v>44</v>
      </c>
      <c r="B101" s="119" t="s">
        <v>56</v>
      </c>
      <c r="D101" s="108"/>
      <c r="E101" s="109"/>
    </row>
    <row r="102" spans="1:6" ht="39" customHeight="1" x14ac:dyDescent="0.25">
      <c r="A102" s="40"/>
      <c r="B102" s="119" t="s">
        <v>20</v>
      </c>
      <c r="C102" s="1" t="s">
        <v>37</v>
      </c>
      <c r="D102" s="33">
        <v>1385</v>
      </c>
      <c r="E102" s="2"/>
      <c r="F102" s="3">
        <f>E102*D102</f>
        <v>0</v>
      </c>
    </row>
    <row r="103" spans="1:6" x14ac:dyDescent="0.25">
      <c r="A103" s="40"/>
      <c r="B103" s="119"/>
      <c r="D103" s="120"/>
      <c r="E103" s="109"/>
    </row>
    <row r="104" spans="1:6" ht="135.75" customHeight="1" x14ac:dyDescent="0.25">
      <c r="A104" s="40" t="s">
        <v>45</v>
      </c>
      <c r="B104" s="119" t="s">
        <v>91</v>
      </c>
      <c r="C104" s="1" t="s">
        <v>38</v>
      </c>
      <c r="D104" s="33">
        <v>971.69</v>
      </c>
      <c r="E104" s="2"/>
      <c r="F104" s="3">
        <f>D104*E104</f>
        <v>0</v>
      </c>
    </row>
    <row r="105" spans="1:6" x14ac:dyDescent="0.25">
      <c r="A105" s="40"/>
      <c r="B105" s="119"/>
      <c r="D105" s="121"/>
      <c r="E105" s="109"/>
    </row>
    <row r="106" spans="1:6" ht="71.25" customHeight="1" x14ac:dyDescent="0.25">
      <c r="A106" s="40" t="s">
        <v>52</v>
      </c>
      <c r="B106" s="119" t="s">
        <v>35</v>
      </c>
      <c r="C106" s="1" t="s">
        <v>37</v>
      </c>
      <c r="D106" s="33">
        <v>3030</v>
      </c>
      <c r="E106" s="2"/>
      <c r="F106" s="3">
        <f>E106*D106</f>
        <v>0</v>
      </c>
    </row>
    <row r="107" spans="1:6" x14ac:dyDescent="0.25">
      <c r="A107" s="40"/>
      <c r="B107" s="122"/>
      <c r="D107" s="120"/>
      <c r="E107" s="109"/>
    </row>
    <row r="108" spans="1:6" ht="193.5" customHeight="1" x14ac:dyDescent="0.25">
      <c r="A108" s="40" t="s">
        <v>53</v>
      </c>
      <c r="B108" s="119" t="s">
        <v>92</v>
      </c>
      <c r="C108" s="1" t="s">
        <v>38</v>
      </c>
      <c r="D108" s="33">
        <v>971.69</v>
      </c>
      <c r="E108" s="2"/>
      <c r="F108" s="3">
        <f>E108*D108</f>
        <v>0</v>
      </c>
    </row>
    <row r="109" spans="1:6" x14ac:dyDescent="0.25">
      <c r="A109" s="40"/>
      <c r="B109" s="119"/>
      <c r="C109" s="123"/>
      <c r="D109" s="55"/>
      <c r="E109" s="124"/>
      <c r="F109" s="124"/>
    </row>
    <row r="110" spans="1:6" ht="30.75" customHeight="1" x14ac:dyDescent="0.25">
      <c r="A110" s="40" t="s">
        <v>54</v>
      </c>
      <c r="B110" s="119" t="s">
        <v>58</v>
      </c>
      <c r="C110" s="1" t="s">
        <v>37</v>
      </c>
      <c r="D110" s="33">
        <v>3030</v>
      </c>
      <c r="E110" s="2"/>
      <c r="F110" s="3">
        <f t="shared" ref="F110" si="0">E110*D110</f>
        <v>0</v>
      </c>
    </row>
    <row r="111" spans="1:6" ht="15.75" customHeight="1" x14ac:dyDescent="0.25">
      <c r="A111" s="40"/>
      <c r="B111" s="119"/>
      <c r="C111" s="123"/>
      <c r="D111" s="125"/>
      <c r="E111" s="124"/>
      <c r="F111" s="124"/>
    </row>
    <row r="112" spans="1:6" ht="95.25" customHeight="1" x14ac:dyDescent="0.25">
      <c r="A112" s="40" t="s">
        <v>55</v>
      </c>
      <c r="B112" s="110" t="s">
        <v>97</v>
      </c>
      <c r="C112" s="126"/>
      <c r="D112" s="127"/>
      <c r="E112" s="128"/>
      <c r="F112" s="97"/>
    </row>
    <row r="113" spans="1:214" ht="26.25" x14ac:dyDescent="0.25">
      <c r="A113" s="118"/>
      <c r="B113" s="129" t="s">
        <v>61</v>
      </c>
      <c r="C113" s="1" t="s">
        <v>8</v>
      </c>
      <c r="D113" s="33">
        <v>960</v>
      </c>
      <c r="E113" s="2"/>
      <c r="F113" s="3">
        <f>E113*D113</f>
        <v>0</v>
      </c>
    </row>
    <row r="114" spans="1:214" s="45" customFormat="1" ht="16.5" x14ac:dyDescent="0.3">
      <c r="A114" s="118"/>
      <c r="B114" s="129"/>
      <c r="C114" s="130"/>
      <c r="D114" s="131"/>
      <c r="E114" s="132"/>
      <c r="F114" s="132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</row>
    <row r="115" spans="1:214" ht="51" x14ac:dyDescent="0.25">
      <c r="A115" s="134"/>
      <c r="B115" s="135" t="s">
        <v>36</v>
      </c>
      <c r="C115" s="136"/>
      <c r="D115" s="137"/>
      <c r="E115" s="136"/>
      <c r="F115" s="136"/>
    </row>
    <row r="116" spans="1:214" x14ac:dyDescent="0.25">
      <c r="A116" s="134"/>
      <c r="B116" s="135"/>
      <c r="C116" s="136"/>
      <c r="D116" s="137"/>
      <c r="E116" s="136"/>
      <c r="F116" s="136"/>
    </row>
    <row r="117" spans="1:214" s="138" customFormat="1" ht="15.75" thickBot="1" x14ac:dyDescent="0.3">
      <c r="A117" s="46"/>
      <c r="B117" s="47" t="s">
        <v>30</v>
      </c>
      <c r="C117" s="48"/>
      <c r="D117" s="49"/>
      <c r="E117" s="50"/>
      <c r="F117" s="51">
        <f>SUM(F102:F116)</f>
        <v>0</v>
      </c>
    </row>
    <row r="118" spans="1:214" s="138" customFormat="1" ht="15.75" thickTop="1" x14ac:dyDescent="0.25">
      <c r="A118" s="139"/>
      <c r="B118" s="140"/>
      <c r="C118" s="141"/>
      <c r="D118" s="142"/>
      <c r="E118" s="142"/>
      <c r="F118" s="143"/>
    </row>
    <row r="119" spans="1:214" s="138" customFormat="1" x14ac:dyDescent="0.25">
      <c r="A119" s="139"/>
      <c r="B119" s="140"/>
      <c r="C119" s="141"/>
      <c r="D119" s="142"/>
      <c r="E119" s="142"/>
      <c r="F119" s="143"/>
    </row>
    <row r="120" spans="1:214" s="45" customFormat="1" x14ac:dyDescent="0.25">
      <c r="A120" s="139"/>
      <c r="B120" s="140"/>
      <c r="C120" s="141"/>
      <c r="D120" s="142"/>
      <c r="E120" s="142"/>
      <c r="F120" s="143"/>
    </row>
    <row r="121" spans="1:214" x14ac:dyDescent="0.25">
      <c r="A121" s="139"/>
      <c r="B121" s="140"/>
      <c r="C121" s="141"/>
      <c r="D121" s="142"/>
      <c r="E121" s="142"/>
      <c r="F121" s="143"/>
    </row>
    <row r="122" spans="1:214" s="45" customFormat="1" ht="17.25" thickBot="1" x14ac:dyDescent="0.25">
      <c r="A122" s="41" t="s">
        <v>12</v>
      </c>
      <c r="B122" s="42" t="s">
        <v>59</v>
      </c>
      <c r="C122" s="43"/>
      <c r="D122" s="43"/>
      <c r="E122" s="44"/>
      <c r="F122" s="44"/>
    </row>
    <row r="123" spans="1:214" s="45" customFormat="1" ht="15.75" thickTop="1" x14ac:dyDescent="0.2">
      <c r="A123" s="118"/>
      <c r="B123" s="64"/>
      <c r="C123" s="101"/>
      <c r="D123" s="108"/>
      <c r="E123" s="109"/>
      <c r="F123" s="68"/>
    </row>
    <row r="124" spans="1:214" ht="30.75" customHeight="1" x14ac:dyDescent="0.25">
      <c r="A124" s="40" t="s">
        <v>44</v>
      </c>
      <c r="B124" s="144" t="s">
        <v>63</v>
      </c>
      <c r="C124" s="1" t="s">
        <v>62</v>
      </c>
      <c r="D124" s="33">
        <v>55</v>
      </c>
      <c r="E124" s="2"/>
      <c r="F124" s="3">
        <f>D124*E124</f>
        <v>0</v>
      </c>
    </row>
    <row r="125" spans="1:214" ht="16.5" x14ac:dyDescent="0.3">
      <c r="A125" s="39"/>
      <c r="B125" s="144"/>
      <c r="C125" s="130"/>
      <c r="D125" s="145"/>
      <c r="E125" s="132"/>
      <c r="F125" s="132"/>
    </row>
    <row r="126" spans="1:214" ht="71.25" customHeight="1" x14ac:dyDescent="0.25">
      <c r="A126" s="40" t="s">
        <v>45</v>
      </c>
      <c r="B126" s="144" t="s">
        <v>93</v>
      </c>
      <c r="D126" s="120"/>
    </row>
    <row r="127" spans="1:214" ht="14.25" customHeight="1" x14ac:dyDescent="0.25">
      <c r="A127" s="146" t="s">
        <v>83</v>
      </c>
      <c r="B127" s="64" t="s">
        <v>69</v>
      </c>
      <c r="C127" s="1" t="s">
        <v>37</v>
      </c>
      <c r="D127" s="33">
        <v>841.66</v>
      </c>
      <c r="E127" s="2"/>
      <c r="F127" s="3">
        <f t="shared" ref="F127" si="1">E127*D127</f>
        <v>0</v>
      </c>
    </row>
    <row r="128" spans="1:214" ht="15.75" x14ac:dyDescent="0.25">
      <c r="A128" s="146" t="s">
        <v>84</v>
      </c>
      <c r="B128" s="64" t="s">
        <v>70</v>
      </c>
      <c r="C128" s="1" t="s">
        <v>37</v>
      </c>
      <c r="D128" s="33">
        <v>110</v>
      </c>
      <c r="E128" s="2"/>
      <c r="F128" s="3">
        <f t="shared" ref="F128" si="2">E128*D128</f>
        <v>0</v>
      </c>
    </row>
    <row r="129" spans="1:6" ht="14.25" customHeight="1" x14ac:dyDescent="0.25">
      <c r="A129" s="146"/>
      <c r="D129" s="120"/>
      <c r="E129" s="109"/>
    </row>
    <row r="130" spans="1:6" ht="106.5" customHeight="1" x14ac:dyDescent="0.25">
      <c r="A130" s="40" t="s">
        <v>52</v>
      </c>
      <c r="B130" s="144" t="s">
        <v>98</v>
      </c>
      <c r="C130" s="31"/>
      <c r="D130" s="52"/>
      <c r="E130" s="31"/>
      <c r="F130" s="31"/>
    </row>
    <row r="131" spans="1:6" ht="15" customHeight="1" x14ac:dyDescent="0.25">
      <c r="A131" s="146" t="s">
        <v>83</v>
      </c>
      <c r="B131" s="64" t="s">
        <v>69</v>
      </c>
      <c r="C131" s="1" t="s">
        <v>37</v>
      </c>
      <c r="D131" s="33">
        <v>841.66</v>
      </c>
      <c r="E131" s="2"/>
      <c r="F131" s="3">
        <f t="shared" ref="F131:F132" si="3">E131*D131</f>
        <v>0</v>
      </c>
    </row>
    <row r="132" spans="1:6" ht="15.75" x14ac:dyDescent="0.25">
      <c r="A132" s="146" t="s">
        <v>84</v>
      </c>
      <c r="B132" s="64" t="s">
        <v>70</v>
      </c>
      <c r="C132" s="1" t="s">
        <v>37</v>
      </c>
      <c r="D132" s="33">
        <v>110</v>
      </c>
      <c r="E132" s="2"/>
      <c r="F132" s="3">
        <f t="shared" si="3"/>
        <v>0</v>
      </c>
    </row>
    <row r="133" spans="1:6" x14ac:dyDescent="0.25">
      <c r="A133" s="118"/>
      <c r="B133" s="147"/>
      <c r="D133" s="108"/>
      <c r="E133" s="109"/>
    </row>
    <row r="134" spans="1:6" ht="15.75" thickBot="1" x14ac:dyDescent="0.3">
      <c r="A134" s="46"/>
      <c r="B134" s="47" t="s">
        <v>24</v>
      </c>
      <c r="C134" s="48"/>
      <c r="D134" s="49"/>
      <c r="E134" s="50"/>
      <c r="F134" s="51">
        <f>SUM(F124:F133)</f>
        <v>0</v>
      </c>
    </row>
    <row r="135" spans="1:6" ht="15.75" thickTop="1" x14ac:dyDescent="0.25">
      <c r="A135" s="53"/>
      <c r="B135" s="15"/>
      <c r="C135" s="54"/>
      <c r="D135" s="52"/>
      <c r="E135" s="55"/>
      <c r="F135" s="56"/>
    </row>
    <row r="136" spans="1:6" x14ac:dyDescent="0.25">
      <c r="A136" s="53"/>
      <c r="B136" s="15"/>
      <c r="C136" s="54"/>
      <c r="D136" s="52"/>
      <c r="E136" s="55"/>
      <c r="F136" s="56"/>
    </row>
    <row r="137" spans="1:6" x14ac:dyDescent="0.25">
      <c r="A137" s="53"/>
      <c r="B137" s="15"/>
      <c r="C137" s="54"/>
      <c r="D137" s="52"/>
      <c r="E137" s="55"/>
      <c r="F137" s="56"/>
    </row>
    <row r="138" spans="1:6" x14ac:dyDescent="0.25">
      <c r="A138" s="53"/>
      <c r="B138" s="15"/>
      <c r="C138" s="54"/>
      <c r="D138" s="52"/>
      <c r="E138" s="55"/>
      <c r="F138" s="56"/>
    </row>
    <row r="139" spans="1:6" s="138" customFormat="1" ht="15" customHeight="1" x14ac:dyDescent="0.25">
      <c r="A139" s="53"/>
      <c r="B139" s="15"/>
      <c r="C139" s="54"/>
      <c r="D139" s="52"/>
      <c r="E139" s="55"/>
      <c r="F139" s="56"/>
    </row>
    <row r="140" spans="1:6" x14ac:dyDescent="0.25">
      <c r="A140" s="118"/>
      <c r="B140" s="148"/>
      <c r="C140" s="149"/>
      <c r="D140" s="150"/>
      <c r="E140" s="151"/>
      <c r="F140" s="152"/>
    </row>
    <row r="141" spans="1:6" s="153" customFormat="1" ht="17.25" customHeight="1" thickBot="1" x14ac:dyDescent="0.25">
      <c r="A141" s="41" t="s">
        <v>14</v>
      </c>
      <c r="B141" s="42" t="s">
        <v>66</v>
      </c>
      <c r="C141" s="43"/>
      <c r="D141" s="43"/>
      <c r="E141" s="44"/>
      <c r="F141" s="44"/>
    </row>
    <row r="142" spans="1:6" s="153" customFormat="1" ht="17.25" thickTop="1" x14ac:dyDescent="0.25">
      <c r="A142" s="154"/>
      <c r="B142" s="155"/>
      <c r="C142" s="156"/>
      <c r="D142" s="156"/>
      <c r="E142" s="156"/>
      <c r="F142" s="156"/>
    </row>
    <row r="143" spans="1:6" s="153" customFormat="1" x14ac:dyDescent="0.2">
      <c r="A143" s="157"/>
      <c r="B143" s="158" t="s">
        <v>28</v>
      </c>
      <c r="C143" s="1"/>
      <c r="D143" s="124"/>
      <c r="E143" s="159"/>
      <c r="F143" s="151"/>
    </row>
    <row r="144" spans="1:6" s="72" customFormat="1" ht="96" customHeight="1" x14ac:dyDescent="0.2">
      <c r="A144" s="40" t="s">
        <v>44</v>
      </c>
      <c r="B144" s="136" t="s">
        <v>86</v>
      </c>
      <c r="D144" s="108"/>
      <c r="E144" s="109"/>
      <c r="F144" s="109"/>
    </row>
    <row r="145" spans="1:6" s="72" customFormat="1" ht="13.5" customHeight="1" x14ac:dyDescent="0.2">
      <c r="A145" s="146" t="s">
        <v>83</v>
      </c>
      <c r="B145" s="160" t="s">
        <v>40</v>
      </c>
      <c r="C145" s="1" t="s">
        <v>10</v>
      </c>
      <c r="D145" s="5">
        <v>1</v>
      </c>
      <c r="E145" s="2"/>
      <c r="F145" s="3">
        <f t="shared" ref="F145" si="4">D145*E145</f>
        <v>0</v>
      </c>
    </row>
    <row r="146" spans="1:6" s="72" customFormat="1" ht="13.5" customHeight="1" x14ac:dyDescent="0.2">
      <c r="A146" s="146" t="s">
        <v>84</v>
      </c>
      <c r="B146" s="161" t="s">
        <v>89</v>
      </c>
      <c r="C146" s="1" t="s">
        <v>10</v>
      </c>
      <c r="D146" s="5">
        <v>2</v>
      </c>
      <c r="E146" s="2"/>
      <c r="F146" s="3">
        <f t="shared" ref="F146" si="5">D146*E146</f>
        <v>0</v>
      </c>
    </row>
    <row r="147" spans="1:6" s="45" customFormat="1" x14ac:dyDescent="0.2">
      <c r="A147" s="40"/>
      <c r="B147" s="162"/>
      <c r="C147" s="163"/>
      <c r="D147" s="6"/>
      <c r="E147" s="164"/>
      <c r="F147" s="165"/>
    </row>
    <row r="148" spans="1:6" s="72" customFormat="1" ht="17.25" customHeight="1" x14ac:dyDescent="0.2">
      <c r="A148" s="40"/>
      <c r="B148" s="166" t="s">
        <v>27</v>
      </c>
      <c r="C148" s="167"/>
      <c r="D148" s="6"/>
      <c r="E148" s="133"/>
      <c r="F148" s="133"/>
    </row>
    <row r="149" spans="1:6" s="72" customFormat="1" ht="114" customHeight="1" x14ac:dyDescent="0.2">
      <c r="A149" s="40" t="s">
        <v>45</v>
      </c>
      <c r="B149" s="168" t="s">
        <v>85</v>
      </c>
      <c r="E149" s="169"/>
      <c r="F149" s="169"/>
    </row>
    <row r="150" spans="1:6" s="72" customFormat="1" ht="12.75" x14ac:dyDescent="0.2">
      <c r="A150" s="146" t="s">
        <v>83</v>
      </c>
      <c r="B150" s="144" t="s">
        <v>42</v>
      </c>
      <c r="C150" s="1" t="s">
        <v>13</v>
      </c>
      <c r="D150" s="33">
        <v>10</v>
      </c>
      <c r="E150" s="2"/>
      <c r="F150" s="3">
        <f t="shared" ref="F150:F153" si="6">D150*E150</f>
        <v>0</v>
      </c>
    </row>
    <row r="151" spans="1:6" s="153" customFormat="1" ht="14.25" x14ac:dyDescent="0.2">
      <c r="A151" s="146" t="s">
        <v>84</v>
      </c>
      <c r="B151" s="144" t="s">
        <v>43</v>
      </c>
      <c r="C151" s="1" t="s">
        <v>13</v>
      </c>
      <c r="D151" s="33">
        <v>46.91</v>
      </c>
      <c r="E151" s="2"/>
      <c r="F151" s="3">
        <f t="shared" si="6"/>
        <v>0</v>
      </c>
    </row>
    <row r="152" spans="1:6" s="72" customFormat="1" ht="15" customHeight="1" x14ac:dyDescent="0.2">
      <c r="A152" s="146" t="s">
        <v>87</v>
      </c>
      <c r="B152" s="144" t="s">
        <v>39</v>
      </c>
      <c r="C152" s="1" t="s">
        <v>13</v>
      </c>
      <c r="D152" s="33">
        <v>6</v>
      </c>
      <c r="E152" s="2"/>
      <c r="F152" s="3">
        <f t="shared" si="6"/>
        <v>0</v>
      </c>
    </row>
    <row r="153" spans="1:6" x14ac:dyDescent="0.25">
      <c r="A153" s="146" t="s">
        <v>88</v>
      </c>
      <c r="B153" s="144" t="s">
        <v>80</v>
      </c>
      <c r="C153" s="1" t="s">
        <v>7</v>
      </c>
      <c r="D153" s="5">
        <v>2</v>
      </c>
      <c r="E153" s="2"/>
      <c r="F153" s="3">
        <f t="shared" si="6"/>
        <v>0</v>
      </c>
    </row>
    <row r="154" spans="1:6" x14ac:dyDescent="0.25">
      <c r="A154" s="118"/>
      <c r="B154" s="170"/>
      <c r="C154" s="171"/>
      <c r="D154" s="172"/>
      <c r="E154" s="173"/>
      <c r="F154" s="174"/>
    </row>
    <row r="155" spans="1:6" ht="15.75" thickBot="1" x14ac:dyDescent="0.3">
      <c r="A155" s="46"/>
      <c r="B155" s="47" t="s">
        <v>26</v>
      </c>
      <c r="C155" s="48"/>
      <c r="D155" s="49"/>
      <c r="E155" s="50"/>
      <c r="F155" s="51">
        <f>SUM(F145:F154)</f>
        <v>0</v>
      </c>
    </row>
    <row r="156" spans="1:6" ht="15.75" thickTop="1" x14ac:dyDescent="0.25">
      <c r="A156" s="118"/>
      <c r="B156" s="148"/>
      <c r="C156" s="149"/>
      <c r="D156" s="150"/>
      <c r="E156" s="151"/>
      <c r="F156" s="152"/>
    </row>
    <row r="157" spans="1:6" x14ac:dyDescent="0.25">
      <c r="A157" s="118"/>
      <c r="B157" s="148"/>
      <c r="C157" s="149"/>
      <c r="D157" s="150"/>
      <c r="E157" s="151"/>
      <c r="F157" s="152"/>
    </row>
    <row r="158" spans="1:6" x14ac:dyDescent="0.25">
      <c r="A158" s="118"/>
      <c r="B158" s="148"/>
      <c r="C158" s="149"/>
      <c r="D158" s="150"/>
      <c r="E158" s="151"/>
      <c r="F158" s="152"/>
    </row>
    <row r="159" spans="1:6" x14ac:dyDescent="0.25">
      <c r="A159" s="118"/>
      <c r="B159" s="148"/>
      <c r="C159" s="149"/>
      <c r="D159" s="150"/>
      <c r="E159" s="151"/>
      <c r="F159" s="152"/>
    </row>
    <row r="160" spans="1:6" x14ac:dyDescent="0.25">
      <c r="A160" s="118"/>
      <c r="B160" s="148"/>
      <c r="C160" s="149"/>
      <c r="D160" s="150"/>
      <c r="E160" s="151"/>
      <c r="F160" s="152"/>
    </row>
    <row r="161" spans="1:7" x14ac:dyDescent="0.25">
      <c r="A161" s="118"/>
      <c r="B161" s="148"/>
      <c r="C161" s="149"/>
      <c r="D161" s="150"/>
      <c r="E161" s="151"/>
      <c r="F161" s="152"/>
    </row>
    <row r="162" spans="1:7" x14ac:dyDescent="0.25">
      <c r="A162" s="118"/>
      <c r="B162" s="148"/>
      <c r="C162" s="149"/>
      <c r="D162" s="150"/>
      <c r="E162" s="151"/>
      <c r="F162" s="152"/>
    </row>
    <row r="163" spans="1:7" x14ac:dyDescent="0.25">
      <c r="A163" s="118"/>
      <c r="B163" s="148"/>
      <c r="C163" s="149"/>
      <c r="D163" s="150"/>
      <c r="E163" s="151"/>
      <c r="F163" s="152"/>
    </row>
    <row r="164" spans="1:7" x14ac:dyDescent="0.25">
      <c r="A164" s="118"/>
      <c r="B164" s="148"/>
      <c r="C164" s="149"/>
      <c r="D164" s="150"/>
      <c r="E164" s="151"/>
      <c r="F164" s="152"/>
    </row>
    <row r="165" spans="1:7" x14ac:dyDescent="0.25">
      <c r="A165" s="118"/>
      <c r="B165" s="148"/>
      <c r="C165" s="149"/>
      <c r="D165" s="150"/>
      <c r="E165" s="151"/>
      <c r="F165" s="152"/>
    </row>
    <row r="166" spans="1:7" s="138" customFormat="1" ht="15" customHeight="1" x14ac:dyDescent="0.25">
      <c r="A166" s="118"/>
      <c r="B166" s="148"/>
      <c r="C166" s="149"/>
      <c r="D166" s="150"/>
      <c r="E166" s="151"/>
      <c r="F166" s="152"/>
    </row>
    <row r="167" spans="1:7" s="153" customFormat="1" x14ac:dyDescent="0.2">
      <c r="A167" s="118"/>
      <c r="B167" s="148"/>
      <c r="C167" s="149"/>
      <c r="D167" s="150"/>
      <c r="E167" s="151"/>
      <c r="F167" s="152"/>
    </row>
    <row r="168" spans="1:7" s="153" customFormat="1" ht="17.25" thickBot="1" x14ac:dyDescent="0.25">
      <c r="A168" s="41" t="s">
        <v>15</v>
      </c>
      <c r="B168" s="42" t="s">
        <v>60</v>
      </c>
      <c r="C168" s="43"/>
      <c r="D168" s="43"/>
      <c r="E168" s="44"/>
      <c r="F168" s="44"/>
    </row>
    <row r="169" spans="1:7" s="153" customFormat="1" ht="17.25" thickTop="1" x14ac:dyDescent="0.25">
      <c r="A169" s="154"/>
      <c r="B169" s="155"/>
      <c r="C169" s="156"/>
      <c r="D169" s="156"/>
      <c r="E169" s="175"/>
      <c r="F169" s="175"/>
    </row>
    <row r="170" spans="1:7" s="45" customFormat="1" ht="78" customHeight="1" x14ac:dyDescent="0.2">
      <c r="A170" s="40" t="s">
        <v>44</v>
      </c>
      <c r="B170" s="136" t="s">
        <v>99</v>
      </c>
      <c r="C170" s="1" t="s">
        <v>7</v>
      </c>
      <c r="D170" s="5">
        <v>21</v>
      </c>
      <c r="E170" s="2"/>
      <c r="F170" s="3">
        <f>D170*E170</f>
        <v>0</v>
      </c>
      <c r="G170" s="176"/>
    </row>
    <row r="171" spans="1:7" s="45" customFormat="1" ht="18" customHeight="1" x14ac:dyDescent="0.2">
      <c r="A171" s="118"/>
      <c r="B171" s="177"/>
      <c r="C171" s="178"/>
      <c r="D171" s="179"/>
      <c r="E171" s="106"/>
      <c r="F171" s="107"/>
      <c r="G171" s="176"/>
    </row>
    <row r="172" spans="1:7" s="180" customFormat="1" ht="54.75" customHeight="1" x14ac:dyDescent="0.25">
      <c r="A172" s="40" t="s">
        <v>45</v>
      </c>
      <c r="B172" s="136" t="s">
        <v>71</v>
      </c>
      <c r="C172" s="32" t="s">
        <v>41</v>
      </c>
      <c r="D172" s="5">
        <v>1</v>
      </c>
      <c r="E172" s="2"/>
      <c r="F172" s="3">
        <f>D172*E172</f>
        <v>0</v>
      </c>
    </row>
    <row r="173" spans="1:7" x14ac:dyDescent="0.25">
      <c r="A173" s="40"/>
      <c r="B173" s="181"/>
      <c r="C173" s="32"/>
      <c r="D173" s="6"/>
      <c r="E173" s="4"/>
      <c r="F173" s="4"/>
    </row>
    <row r="174" spans="1:7" ht="15.75" thickBot="1" x14ac:dyDescent="0.3">
      <c r="A174" s="46"/>
      <c r="B174" s="47" t="s">
        <v>25</v>
      </c>
      <c r="C174" s="48"/>
      <c r="D174" s="49"/>
      <c r="E174" s="50"/>
      <c r="F174" s="51">
        <f>SUM(F170:F173)</f>
        <v>0</v>
      </c>
    </row>
    <row r="175" spans="1:7" ht="15.75" thickTop="1" x14ac:dyDescent="0.25">
      <c r="A175" s="115"/>
    </row>
    <row r="176" spans="1:7" x14ac:dyDescent="0.25">
      <c r="A176" s="115"/>
    </row>
    <row r="177" spans="1:6" x14ac:dyDescent="0.25">
      <c r="A177" s="115"/>
    </row>
    <row r="178" spans="1:6" x14ac:dyDescent="0.25">
      <c r="A178" s="115"/>
    </row>
    <row r="179" spans="1:6" x14ac:dyDescent="0.25">
      <c r="A179" s="115"/>
    </row>
    <row r="180" spans="1:6" x14ac:dyDescent="0.25">
      <c r="A180" s="115"/>
    </row>
    <row r="181" spans="1:6" x14ac:dyDescent="0.25">
      <c r="A181" s="115"/>
    </row>
    <row r="182" spans="1:6" x14ac:dyDescent="0.25">
      <c r="A182" s="115"/>
    </row>
    <row r="183" spans="1:6" ht="16.5" customHeight="1" x14ac:dyDescent="0.25">
      <c r="A183" s="37"/>
      <c r="B183" s="10" t="s">
        <v>16</v>
      </c>
      <c r="C183" s="11"/>
      <c r="D183" s="12"/>
      <c r="E183" s="13"/>
      <c r="F183" s="14"/>
    </row>
    <row r="184" spans="1:6" ht="15.75" x14ac:dyDescent="0.25">
      <c r="A184" s="38"/>
      <c r="B184" s="26"/>
      <c r="C184" s="27"/>
      <c r="D184" s="28"/>
      <c r="E184" s="29"/>
      <c r="F184" s="30"/>
    </row>
    <row r="185" spans="1:6" ht="16.5" x14ac:dyDescent="0.3">
      <c r="A185" s="39" t="s">
        <v>9</v>
      </c>
      <c r="B185" s="16" t="s">
        <v>51</v>
      </c>
      <c r="C185" s="17"/>
      <c r="D185" s="18"/>
      <c r="E185" s="19"/>
      <c r="F185" s="20">
        <f>F97</f>
        <v>0</v>
      </c>
    </row>
    <row r="186" spans="1:6" ht="16.5" x14ac:dyDescent="0.3">
      <c r="A186" s="39" t="s">
        <v>11</v>
      </c>
      <c r="B186" s="16" t="s">
        <v>57</v>
      </c>
      <c r="C186" s="17"/>
      <c r="D186" s="18"/>
      <c r="E186" s="19"/>
      <c r="F186" s="20">
        <f>F117</f>
        <v>0</v>
      </c>
    </row>
    <row r="187" spans="1:6" ht="16.5" x14ac:dyDescent="0.3">
      <c r="A187" s="39" t="s">
        <v>12</v>
      </c>
      <c r="B187" s="16" t="s">
        <v>59</v>
      </c>
      <c r="C187" s="17"/>
      <c r="D187" s="18"/>
      <c r="E187" s="19"/>
      <c r="F187" s="20">
        <f>F134</f>
        <v>0</v>
      </c>
    </row>
    <row r="188" spans="1:6" ht="16.5" x14ac:dyDescent="0.3">
      <c r="A188" s="39" t="s">
        <v>14</v>
      </c>
      <c r="B188" s="16" t="s">
        <v>66</v>
      </c>
      <c r="C188" s="17"/>
      <c r="D188" s="18"/>
      <c r="E188" s="19"/>
      <c r="F188" s="20">
        <f>F155</f>
        <v>0</v>
      </c>
    </row>
    <row r="189" spans="1:6" ht="20.100000000000001" customHeight="1" x14ac:dyDescent="0.3">
      <c r="A189" s="39" t="s">
        <v>15</v>
      </c>
      <c r="B189" s="16" t="s">
        <v>60</v>
      </c>
      <c r="C189" s="17"/>
      <c r="D189" s="18"/>
      <c r="E189" s="19"/>
      <c r="F189" s="20">
        <f>F174</f>
        <v>0</v>
      </c>
    </row>
    <row r="190" spans="1:6" ht="20.100000000000001" customHeight="1" thickBot="1" x14ac:dyDescent="0.3">
      <c r="A190" s="39"/>
      <c r="B190" s="15"/>
      <c r="C190" s="21"/>
      <c r="D190" s="22"/>
    </row>
    <row r="191" spans="1:6" ht="20.100000000000001" customHeight="1" thickBot="1" x14ac:dyDescent="0.35">
      <c r="A191" s="57"/>
      <c r="B191" s="57" t="s">
        <v>64</v>
      </c>
      <c r="C191" s="58"/>
      <c r="D191" s="59"/>
      <c r="E191" s="60"/>
      <c r="F191" s="61">
        <f>SUM(F185:F189)</f>
        <v>0</v>
      </c>
    </row>
    <row r="192" spans="1:6" ht="17.25" thickBot="1" x14ac:dyDescent="0.35">
      <c r="A192" s="57"/>
      <c r="B192" s="57" t="s">
        <v>76</v>
      </c>
      <c r="C192" s="58"/>
      <c r="D192" s="59"/>
      <c r="E192" s="60"/>
      <c r="F192" s="61">
        <f>F191*0.25</f>
        <v>0</v>
      </c>
    </row>
    <row r="193" spans="1:6" ht="17.25" thickBot="1" x14ac:dyDescent="0.35">
      <c r="A193" s="57"/>
      <c r="B193" s="57" t="s">
        <v>77</v>
      </c>
      <c r="C193" s="58"/>
      <c r="D193" s="59"/>
      <c r="E193" s="60"/>
      <c r="F193" s="61">
        <f>SUM(F191:F192)</f>
        <v>0</v>
      </c>
    </row>
    <row r="194" spans="1:6" x14ac:dyDescent="0.25">
      <c r="A194" s="39"/>
      <c r="B194" s="15"/>
      <c r="C194" s="21"/>
      <c r="D194" s="22"/>
      <c r="E194" s="23"/>
      <c r="F194" s="24"/>
    </row>
    <row r="195" spans="1:6" x14ac:dyDescent="0.25">
      <c r="A195" s="39"/>
      <c r="B195" s="15"/>
      <c r="C195" s="21"/>
      <c r="D195" s="22"/>
      <c r="E195" s="23"/>
      <c r="F195" s="24"/>
    </row>
    <row r="196" spans="1:6" x14ac:dyDescent="0.25">
      <c r="A196" s="39"/>
      <c r="B196" s="15"/>
      <c r="C196" s="21"/>
      <c r="D196" s="22"/>
      <c r="E196" s="23"/>
      <c r="F196" s="24"/>
    </row>
    <row r="197" spans="1:6" x14ac:dyDescent="0.25">
      <c r="A197" s="39"/>
      <c r="B197" s="15"/>
      <c r="C197" s="21"/>
      <c r="D197" s="22"/>
      <c r="E197" s="23"/>
      <c r="F197" s="24"/>
    </row>
    <row r="198" spans="1:6" x14ac:dyDescent="0.25">
      <c r="A198" s="39"/>
      <c r="B198" s="15"/>
      <c r="C198" s="21"/>
      <c r="D198" s="22"/>
      <c r="E198" s="23"/>
      <c r="F198" s="24"/>
    </row>
    <row r="199" spans="1:6" x14ac:dyDescent="0.25">
      <c r="A199" s="39"/>
      <c r="B199" s="25" t="s">
        <v>65</v>
      </c>
      <c r="C199" s="21"/>
      <c r="D199" s="22"/>
      <c r="E199" s="23"/>
      <c r="F199" s="24"/>
    </row>
    <row r="200" spans="1:6" x14ac:dyDescent="0.25">
      <c r="A200" s="39"/>
      <c r="B200" s="25"/>
      <c r="C200" s="21"/>
      <c r="D200" s="22"/>
      <c r="E200" s="23"/>
      <c r="F200" s="24"/>
    </row>
    <row r="201" spans="1:6" x14ac:dyDescent="0.25">
      <c r="A201" s="39"/>
      <c r="B201" s="25"/>
      <c r="C201" s="21"/>
      <c r="D201" s="22"/>
      <c r="E201" s="23"/>
      <c r="F201" s="24"/>
    </row>
    <row r="202" spans="1:6" x14ac:dyDescent="0.25">
      <c r="A202" s="39"/>
      <c r="B202" s="25"/>
      <c r="C202" s="21"/>
      <c r="D202" s="22"/>
      <c r="E202" s="23"/>
      <c r="F202" s="24"/>
    </row>
    <row r="203" spans="1:6" x14ac:dyDescent="0.25">
      <c r="A203" s="39"/>
      <c r="B203" s="25"/>
      <c r="C203" s="21"/>
      <c r="D203" s="22"/>
      <c r="E203" s="23"/>
      <c r="F203" s="24"/>
    </row>
    <row r="204" spans="1:6" x14ac:dyDescent="0.25">
      <c r="A204" s="39"/>
      <c r="B204" s="25"/>
      <c r="C204" s="21"/>
      <c r="D204" s="22"/>
      <c r="E204" s="23"/>
      <c r="F204" s="24"/>
    </row>
    <row r="205" spans="1:6" x14ac:dyDescent="0.25">
      <c r="A205" s="39"/>
      <c r="B205" s="25"/>
      <c r="C205" s="21"/>
      <c r="D205" s="22"/>
      <c r="E205" s="23"/>
      <c r="F205" s="24"/>
    </row>
    <row r="206" spans="1:6" x14ac:dyDescent="0.25">
      <c r="A206" s="39"/>
      <c r="B206" s="25"/>
      <c r="C206" s="21"/>
      <c r="D206" s="22"/>
      <c r="E206" s="23"/>
      <c r="F206" s="24"/>
    </row>
    <row r="207" spans="1:6" x14ac:dyDescent="0.25">
      <c r="A207" s="39"/>
      <c r="B207" s="25"/>
      <c r="C207" s="21"/>
      <c r="D207" s="22"/>
      <c r="E207" s="23"/>
      <c r="F207" s="24"/>
    </row>
    <row r="208" spans="1:6" x14ac:dyDescent="0.25">
      <c r="A208" s="39"/>
      <c r="B208" s="25"/>
      <c r="C208" s="21"/>
      <c r="D208" s="22"/>
      <c r="E208" s="23"/>
      <c r="F208" s="24"/>
    </row>
    <row r="209" spans="1:6" x14ac:dyDescent="0.25">
      <c r="A209" s="39"/>
      <c r="B209" s="25"/>
      <c r="C209" s="21"/>
      <c r="D209" s="22"/>
      <c r="E209" s="23"/>
      <c r="F209" s="24"/>
    </row>
    <row r="210" spans="1:6" x14ac:dyDescent="0.25">
      <c r="A210" s="39"/>
      <c r="B210" s="25"/>
      <c r="C210" s="21"/>
      <c r="D210" s="22"/>
      <c r="E210" s="23"/>
      <c r="F210" s="24"/>
    </row>
    <row r="211" spans="1:6" x14ac:dyDescent="0.25">
      <c r="A211" s="39"/>
      <c r="B211" s="25"/>
      <c r="C211" s="21"/>
      <c r="D211" s="22"/>
      <c r="E211" s="23"/>
      <c r="F211" s="24"/>
    </row>
    <row r="212" spans="1:6" x14ac:dyDescent="0.25">
      <c r="A212" s="39"/>
      <c r="B212" s="25"/>
      <c r="C212" s="21"/>
      <c r="D212" s="22"/>
      <c r="E212" s="23"/>
      <c r="F212" s="24"/>
    </row>
    <row r="213" spans="1:6" x14ac:dyDescent="0.25">
      <c r="A213" s="39"/>
      <c r="B213" s="25"/>
      <c r="C213" s="21"/>
      <c r="D213" s="22"/>
      <c r="E213" s="23"/>
      <c r="F213" s="24"/>
    </row>
    <row r="214" spans="1:6" x14ac:dyDescent="0.25">
      <c r="A214" s="39"/>
      <c r="B214" s="25"/>
      <c r="C214" s="21"/>
      <c r="D214" s="22"/>
      <c r="E214" s="23"/>
      <c r="F214" s="24"/>
    </row>
    <row r="215" spans="1:6" x14ac:dyDescent="0.25">
      <c r="A215" s="39"/>
      <c r="B215" s="25"/>
      <c r="C215" s="21"/>
      <c r="D215" s="22"/>
      <c r="E215" s="23"/>
      <c r="F215" s="24"/>
    </row>
    <row r="216" spans="1:6" x14ac:dyDescent="0.25">
      <c r="A216" s="39"/>
      <c r="B216" s="25"/>
      <c r="C216" s="21"/>
      <c r="D216" s="22"/>
      <c r="E216" s="23"/>
      <c r="F216" s="24"/>
    </row>
    <row r="217" spans="1:6" x14ac:dyDescent="0.25">
      <c r="A217" s="39"/>
      <c r="B217" s="25"/>
      <c r="C217" s="21"/>
      <c r="D217" s="22"/>
      <c r="E217" s="23"/>
      <c r="F217" s="24"/>
    </row>
    <row r="218" spans="1:6" x14ac:dyDescent="0.25">
      <c r="A218" s="39"/>
      <c r="B218" s="25"/>
      <c r="C218" s="21"/>
      <c r="D218" s="22"/>
      <c r="E218" s="23"/>
      <c r="F218" s="24"/>
    </row>
    <row r="219" spans="1:6" x14ac:dyDescent="0.25">
      <c r="A219" s="39"/>
      <c r="B219" s="25"/>
      <c r="C219" s="21"/>
      <c r="D219" s="22"/>
      <c r="E219" s="23"/>
      <c r="F219" s="24"/>
    </row>
    <row r="220" spans="1:6" x14ac:dyDescent="0.25">
      <c r="A220" s="39"/>
      <c r="B220" s="25"/>
      <c r="C220" s="21"/>
      <c r="D220" s="22"/>
      <c r="E220" s="23"/>
      <c r="F220" s="24"/>
    </row>
    <row r="221" spans="1:6" x14ac:dyDescent="0.25">
      <c r="A221" s="39"/>
      <c r="B221" s="25"/>
      <c r="C221" s="21"/>
      <c r="D221" s="22"/>
      <c r="E221" s="23"/>
      <c r="F221" s="24"/>
    </row>
    <row r="222" spans="1:6" x14ac:dyDescent="0.25">
      <c r="A222" s="39"/>
      <c r="B222" s="15"/>
      <c r="C222" s="21"/>
      <c r="D222" s="22"/>
      <c r="E222" s="23"/>
      <c r="F222" s="24"/>
    </row>
    <row r="223" spans="1:6" x14ac:dyDescent="0.25">
      <c r="A223" s="39"/>
      <c r="B223" s="15"/>
      <c r="C223" s="21"/>
      <c r="D223" s="22"/>
      <c r="E223" s="23"/>
      <c r="F223" s="24"/>
    </row>
    <row r="224" spans="1:6" x14ac:dyDescent="0.25">
      <c r="A224" s="39"/>
      <c r="B224" s="15"/>
      <c r="C224" s="21"/>
      <c r="D224" s="22"/>
      <c r="E224" s="23"/>
      <c r="F224" s="24"/>
    </row>
    <row r="225" spans="1:6" x14ac:dyDescent="0.25">
      <c r="A225" s="39"/>
      <c r="B225" s="15"/>
      <c r="C225" s="21"/>
      <c r="D225" s="22"/>
      <c r="E225" s="23"/>
      <c r="F225" s="24"/>
    </row>
    <row r="226" spans="1:6" x14ac:dyDescent="0.25">
      <c r="A226" s="39"/>
      <c r="B226" s="15"/>
      <c r="C226" s="21"/>
      <c r="D226" s="22"/>
      <c r="E226" s="23"/>
      <c r="F226" s="24"/>
    </row>
    <row r="227" spans="1:6" x14ac:dyDescent="0.25">
      <c r="A227" s="39"/>
      <c r="B227" s="15"/>
      <c r="C227" s="21"/>
      <c r="D227" s="22"/>
      <c r="E227" s="23"/>
      <c r="F227" s="24"/>
    </row>
    <row r="228" spans="1:6" x14ac:dyDescent="0.25">
      <c r="A228" s="39"/>
      <c r="B228" s="15"/>
      <c r="C228" s="21"/>
      <c r="D228" s="22"/>
      <c r="E228" s="23"/>
      <c r="F228" s="24"/>
    </row>
    <row r="229" spans="1:6" x14ac:dyDescent="0.25">
      <c r="A229" s="39"/>
      <c r="B229" s="15"/>
      <c r="C229" s="21"/>
      <c r="D229" s="22"/>
      <c r="E229" s="23"/>
      <c r="F229" s="24"/>
    </row>
    <row r="230" spans="1:6" x14ac:dyDescent="0.25">
      <c r="A230" s="39"/>
      <c r="B230" s="15"/>
      <c r="C230" s="21"/>
      <c r="D230" s="22"/>
      <c r="E230" s="23"/>
      <c r="F230" s="24"/>
    </row>
    <row r="231" spans="1:6" x14ac:dyDescent="0.25">
      <c r="A231" s="39"/>
      <c r="B231" s="15"/>
      <c r="C231" s="21"/>
      <c r="D231" s="22"/>
      <c r="E231" s="23"/>
      <c r="F231" s="24"/>
    </row>
    <row r="232" spans="1:6" x14ac:dyDescent="0.25">
      <c r="A232" s="39"/>
      <c r="B232" s="15"/>
      <c r="C232" s="21"/>
      <c r="D232" s="22"/>
      <c r="E232" s="23"/>
      <c r="F232" s="24"/>
    </row>
    <row r="233" spans="1:6" x14ac:dyDescent="0.25">
      <c r="A233" s="39"/>
      <c r="B233" s="15"/>
      <c r="C233" s="21"/>
      <c r="D233" s="22"/>
      <c r="E233" s="23"/>
      <c r="F233" s="24"/>
    </row>
    <row r="234" spans="1:6" x14ac:dyDescent="0.25">
      <c r="A234" s="39"/>
      <c r="B234" s="15"/>
      <c r="C234" s="21"/>
      <c r="D234" s="22"/>
      <c r="E234" s="23"/>
      <c r="F234" s="24"/>
    </row>
    <row r="235" spans="1:6" x14ac:dyDescent="0.25">
      <c r="A235" s="39"/>
      <c r="B235" s="15"/>
      <c r="C235" s="21"/>
      <c r="D235" s="22"/>
      <c r="E235" s="23"/>
      <c r="F235" s="24"/>
    </row>
    <row r="236" spans="1:6" x14ac:dyDescent="0.25">
      <c r="A236" s="39"/>
      <c r="B236" s="15"/>
      <c r="C236" s="21"/>
      <c r="D236" s="22"/>
      <c r="E236" s="23"/>
      <c r="F236" s="24"/>
    </row>
    <row r="237" spans="1:6" x14ac:dyDescent="0.25">
      <c r="A237" s="39"/>
      <c r="B237" s="15"/>
      <c r="C237" s="21"/>
      <c r="D237" s="22"/>
      <c r="E237" s="23"/>
      <c r="F237" s="24"/>
    </row>
    <row r="238" spans="1:6" x14ac:dyDescent="0.25">
      <c r="A238" s="39"/>
      <c r="B238" s="15"/>
      <c r="C238" s="21"/>
      <c r="D238" s="22"/>
      <c r="E238" s="23"/>
      <c r="F238" s="24"/>
    </row>
    <row r="239" spans="1:6" ht="16.5" x14ac:dyDescent="0.3">
      <c r="A239" s="39"/>
      <c r="B239" s="16"/>
      <c r="C239" s="17"/>
      <c r="D239" s="18"/>
      <c r="E239" s="19"/>
      <c r="F239" s="20"/>
    </row>
    <row r="240" spans="1:6" x14ac:dyDescent="0.25">
      <c r="A240" s="115"/>
    </row>
    <row r="241" spans="1:1" x14ac:dyDescent="0.25">
      <c r="A241" s="115"/>
    </row>
    <row r="242" spans="1:1" x14ac:dyDescent="0.25">
      <c r="A242" s="115"/>
    </row>
    <row r="243" spans="1:1" x14ac:dyDescent="0.25">
      <c r="A243" s="115"/>
    </row>
    <row r="244" spans="1:1" x14ac:dyDescent="0.25">
      <c r="A244" s="115"/>
    </row>
    <row r="245" spans="1:1" x14ac:dyDescent="0.25">
      <c r="A245" s="115"/>
    </row>
    <row r="246" spans="1:1" x14ac:dyDescent="0.25">
      <c r="A246" s="115"/>
    </row>
    <row r="247" spans="1:1" x14ac:dyDescent="0.25">
      <c r="A247" s="115"/>
    </row>
    <row r="248" spans="1:1" x14ac:dyDescent="0.25">
      <c r="A248" s="115"/>
    </row>
    <row r="249" spans="1:1" x14ac:dyDescent="0.25">
      <c r="A249" s="115"/>
    </row>
    <row r="250" spans="1:1" x14ac:dyDescent="0.25">
      <c r="A250" s="115"/>
    </row>
    <row r="251" spans="1:1" x14ac:dyDescent="0.25">
      <c r="A251" s="115"/>
    </row>
    <row r="252" spans="1:1" x14ac:dyDescent="0.25">
      <c r="A252" s="115"/>
    </row>
    <row r="253" spans="1:1" x14ac:dyDescent="0.25">
      <c r="A253" s="115"/>
    </row>
    <row r="254" spans="1:1" x14ac:dyDescent="0.25">
      <c r="A254" s="115"/>
    </row>
    <row r="255" spans="1:1" x14ac:dyDescent="0.25">
      <c r="A255" s="115"/>
    </row>
    <row r="256" spans="1:1" x14ac:dyDescent="0.25">
      <c r="A256" s="115"/>
    </row>
    <row r="257" spans="1:1" x14ac:dyDescent="0.25">
      <c r="A257" s="115"/>
    </row>
    <row r="258" spans="1:1" x14ac:dyDescent="0.25">
      <c r="A258" s="115"/>
    </row>
    <row r="259" spans="1:1" x14ac:dyDescent="0.25">
      <c r="A259" s="115"/>
    </row>
    <row r="260" spans="1:1" x14ac:dyDescent="0.25">
      <c r="A260" s="115"/>
    </row>
    <row r="261" spans="1:1" x14ac:dyDescent="0.25">
      <c r="A261" s="115"/>
    </row>
    <row r="262" spans="1:1" x14ac:dyDescent="0.25">
      <c r="A262" s="115"/>
    </row>
    <row r="263" spans="1:1" x14ac:dyDescent="0.25">
      <c r="A263" s="115"/>
    </row>
    <row r="264" spans="1:1" x14ac:dyDescent="0.25">
      <c r="A264" s="115"/>
    </row>
    <row r="265" spans="1:1" x14ac:dyDescent="0.25">
      <c r="A265" s="115"/>
    </row>
    <row r="266" spans="1:1" x14ac:dyDescent="0.25">
      <c r="A266" s="115"/>
    </row>
    <row r="267" spans="1:1" x14ac:dyDescent="0.25">
      <c r="A267" s="115"/>
    </row>
    <row r="268" spans="1:1" x14ac:dyDescent="0.25">
      <c r="A268" s="115"/>
    </row>
    <row r="269" spans="1:1" x14ac:dyDescent="0.25">
      <c r="A269" s="115"/>
    </row>
    <row r="270" spans="1:1" x14ac:dyDescent="0.25">
      <c r="A270" s="115"/>
    </row>
    <row r="271" spans="1:1" x14ac:dyDescent="0.25">
      <c r="A271" s="115"/>
    </row>
    <row r="272" spans="1:1" x14ac:dyDescent="0.25">
      <c r="A272" s="115"/>
    </row>
    <row r="273" spans="1:1" x14ac:dyDescent="0.25">
      <c r="A273" s="115"/>
    </row>
    <row r="274" spans="1:1" x14ac:dyDescent="0.25">
      <c r="A274" s="115"/>
    </row>
    <row r="275" spans="1:1" x14ac:dyDescent="0.25">
      <c r="A275" s="115"/>
    </row>
    <row r="276" spans="1:1" x14ac:dyDescent="0.25">
      <c r="A276" s="115"/>
    </row>
    <row r="277" spans="1:1" x14ac:dyDescent="0.25">
      <c r="A277" s="115"/>
    </row>
    <row r="278" spans="1:1" x14ac:dyDescent="0.25">
      <c r="A278" s="115"/>
    </row>
    <row r="279" spans="1:1" x14ac:dyDescent="0.25">
      <c r="A279" s="115"/>
    </row>
    <row r="280" spans="1:1" x14ac:dyDescent="0.25">
      <c r="A280" s="115"/>
    </row>
    <row r="281" spans="1:1" x14ac:dyDescent="0.25">
      <c r="A281" s="115"/>
    </row>
    <row r="282" spans="1:1" x14ac:dyDescent="0.25">
      <c r="A282" s="115"/>
    </row>
    <row r="283" spans="1:1" x14ac:dyDescent="0.25">
      <c r="A283" s="115"/>
    </row>
    <row r="284" spans="1:1" x14ac:dyDescent="0.25">
      <c r="A284" s="115"/>
    </row>
    <row r="285" spans="1:1" x14ac:dyDescent="0.25">
      <c r="A285" s="115"/>
    </row>
    <row r="286" spans="1:1" x14ac:dyDescent="0.25">
      <c r="A286" s="115"/>
    </row>
    <row r="287" spans="1:1" x14ac:dyDescent="0.25">
      <c r="A287" s="115"/>
    </row>
    <row r="288" spans="1:1" x14ac:dyDescent="0.25">
      <c r="A288" s="115"/>
    </row>
    <row r="289" spans="1:1" x14ac:dyDescent="0.25">
      <c r="A289" s="115"/>
    </row>
    <row r="290" spans="1:1" x14ac:dyDescent="0.25">
      <c r="A290" s="115"/>
    </row>
    <row r="291" spans="1:1" x14ac:dyDescent="0.25">
      <c r="A291" s="115"/>
    </row>
    <row r="292" spans="1:1" x14ac:dyDescent="0.25">
      <c r="A292" s="115"/>
    </row>
    <row r="293" spans="1:1" x14ac:dyDescent="0.25">
      <c r="A293" s="115"/>
    </row>
    <row r="294" spans="1:1" x14ac:dyDescent="0.25">
      <c r="A294" s="115"/>
    </row>
    <row r="295" spans="1:1" x14ac:dyDescent="0.25">
      <c r="A295" s="115"/>
    </row>
    <row r="296" spans="1:1" x14ac:dyDescent="0.25">
      <c r="A296" s="115"/>
    </row>
    <row r="297" spans="1:1" x14ac:dyDescent="0.25">
      <c r="A297" s="115"/>
    </row>
    <row r="298" spans="1:1" x14ac:dyDescent="0.25">
      <c r="A298" s="115"/>
    </row>
    <row r="299" spans="1:1" x14ac:dyDescent="0.25">
      <c r="A299" s="115"/>
    </row>
    <row r="300" spans="1:1" x14ac:dyDescent="0.25">
      <c r="A300" s="115"/>
    </row>
    <row r="301" spans="1:1" x14ac:dyDescent="0.25">
      <c r="A301" s="115"/>
    </row>
    <row r="302" spans="1:1" x14ac:dyDescent="0.25">
      <c r="A302" s="115"/>
    </row>
    <row r="303" spans="1:1" x14ac:dyDescent="0.25">
      <c r="A303" s="115"/>
    </row>
    <row r="304" spans="1:1" x14ac:dyDescent="0.25">
      <c r="A304" s="115"/>
    </row>
    <row r="305" spans="1:1" x14ac:dyDescent="0.25">
      <c r="A305" s="115"/>
    </row>
    <row r="306" spans="1:1" x14ac:dyDescent="0.25">
      <c r="A306" s="115"/>
    </row>
    <row r="307" spans="1:1" x14ac:dyDescent="0.25">
      <c r="A307" s="115"/>
    </row>
    <row r="308" spans="1:1" x14ac:dyDescent="0.25">
      <c r="A308" s="115"/>
    </row>
    <row r="309" spans="1:1" x14ac:dyDescent="0.25">
      <c r="A309" s="115"/>
    </row>
    <row r="310" spans="1:1" x14ac:dyDescent="0.25">
      <c r="A310" s="115"/>
    </row>
    <row r="311" spans="1:1" x14ac:dyDescent="0.25">
      <c r="A311" s="115"/>
    </row>
    <row r="312" spans="1:1" x14ac:dyDescent="0.25">
      <c r="A312" s="115"/>
    </row>
    <row r="313" spans="1:1" x14ac:dyDescent="0.25">
      <c r="A313" s="115"/>
    </row>
    <row r="314" spans="1:1" x14ac:dyDescent="0.25">
      <c r="A314" s="115"/>
    </row>
    <row r="315" spans="1:1" x14ac:dyDescent="0.25">
      <c r="A315" s="115"/>
    </row>
    <row r="316" spans="1:1" x14ac:dyDescent="0.25">
      <c r="A316" s="115"/>
    </row>
    <row r="317" spans="1:1" x14ac:dyDescent="0.25">
      <c r="A317" s="115"/>
    </row>
    <row r="318" spans="1:1" x14ac:dyDescent="0.25">
      <c r="A318" s="115"/>
    </row>
    <row r="319" spans="1:1" x14ac:dyDescent="0.25">
      <c r="A319" s="115"/>
    </row>
    <row r="320" spans="1:1" x14ac:dyDescent="0.25">
      <c r="A320" s="115"/>
    </row>
    <row r="321" spans="1:1" x14ac:dyDescent="0.25">
      <c r="A321" s="115"/>
    </row>
    <row r="322" spans="1:1" x14ac:dyDescent="0.25">
      <c r="A322" s="115"/>
    </row>
    <row r="323" spans="1:1" x14ac:dyDescent="0.25">
      <c r="A323" s="115"/>
    </row>
    <row r="324" spans="1:1" x14ac:dyDescent="0.25">
      <c r="A324" s="115"/>
    </row>
    <row r="325" spans="1:1" x14ac:dyDescent="0.25">
      <c r="A325" s="115"/>
    </row>
    <row r="326" spans="1:1" x14ac:dyDescent="0.25">
      <c r="A326" s="115"/>
    </row>
    <row r="327" spans="1:1" x14ac:dyDescent="0.25">
      <c r="A327" s="115"/>
    </row>
    <row r="328" spans="1:1" x14ac:dyDescent="0.25">
      <c r="A328" s="115"/>
    </row>
    <row r="329" spans="1:1" x14ac:dyDescent="0.25">
      <c r="A329" s="115"/>
    </row>
    <row r="330" spans="1:1" x14ac:dyDescent="0.25">
      <c r="A330" s="115"/>
    </row>
    <row r="331" spans="1:1" x14ac:dyDescent="0.25">
      <c r="A331" s="115"/>
    </row>
    <row r="332" spans="1:1" x14ac:dyDescent="0.25">
      <c r="A332" s="115"/>
    </row>
    <row r="333" spans="1:1" x14ac:dyDescent="0.25">
      <c r="A333" s="115"/>
    </row>
    <row r="334" spans="1:1" x14ac:dyDescent="0.25">
      <c r="A334" s="115"/>
    </row>
    <row r="335" spans="1:1" x14ac:dyDescent="0.25">
      <c r="A335" s="115"/>
    </row>
    <row r="336" spans="1:1" x14ac:dyDescent="0.25">
      <c r="A336" s="115"/>
    </row>
    <row r="337" spans="1:1" x14ac:dyDescent="0.25">
      <c r="A337" s="115"/>
    </row>
    <row r="338" spans="1:1" x14ac:dyDescent="0.25">
      <c r="A338" s="115"/>
    </row>
    <row r="339" spans="1:1" x14ac:dyDescent="0.25">
      <c r="A339" s="115"/>
    </row>
    <row r="340" spans="1:1" x14ac:dyDescent="0.25">
      <c r="A340" s="115"/>
    </row>
    <row r="341" spans="1:1" x14ac:dyDescent="0.25">
      <c r="A341" s="115"/>
    </row>
    <row r="342" spans="1:1" x14ac:dyDescent="0.25">
      <c r="A342" s="115"/>
    </row>
    <row r="343" spans="1:1" x14ac:dyDescent="0.25">
      <c r="A343" s="115"/>
    </row>
    <row r="344" spans="1:1" x14ac:dyDescent="0.25">
      <c r="A344" s="115"/>
    </row>
    <row r="345" spans="1:1" x14ac:dyDescent="0.25">
      <c r="A345" s="115"/>
    </row>
    <row r="346" spans="1:1" x14ac:dyDescent="0.25">
      <c r="A346" s="115"/>
    </row>
    <row r="347" spans="1:1" x14ac:dyDescent="0.25">
      <c r="A347" s="115"/>
    </row>
    <row r="348" spans="1:1" x14ac:dyDescent="0.25">
      <c r="A348" s="115"/>
    </row>
    <row r="349" spans="1:1" x14ac:dyDescent="0.25">
      <c r="A349" s="115"/>
    </row>
    <row r="350" spans="1:1" x14ac:dyDescent="0.25">
      <c r="A350" s="115"/>
    </row>
    <row r="351" spans="1:1" x14ac:dyDescent="0.25">
      <c r="A351" s="115"/>
    </row>
    <row r="352" spans="1:1" x14ac:dyDescent="0.25">
      <c r="A352" s="115"/>
    </row>
    <row r="353" spans="1:1" x14ac:dyDescent="0.25">
      <c r="A353" s="115"/>
    </row>
    <row r="354" spans="1:1" x14ac:dyDescent="0.25">
      <c r="A354" s="115"/>
    </row>
    <row r="355" spans="1:1" x14ac:dyDescent="0.25">
      <c r="A355" s="115"/>
    </row>
    <row r="356" spans="1:1" x14ac:dyDescent="0.25">
      <c r="A356" s="115"/>
    </row>
    <row r="357" spans="1:1" x14ac:dyDescent="0.25">
      <c r="A357" s="115"/>
    </row>
    <row r="358" spans="1:1" x14ac:dyDescent="0.25">
      <c r="A358" s="115"/>
    </row>
    <row r="359" spans="1:1" x14ac:dyDescent="0.25">
      <c r="A359" s="115"/>
    </row>
    <row r="360" spans="1:1" x14ac:dyDescent="0.25">
      <c r="A360" s="115"/>
    </row>
    <row r="361" spans="1:1" x14ac:dyDescent="0.25">
      <c r="A361" s="115"/>
    </row>
    <row r="362" spans="1:1" x14ac:dyDescent="0.25">
      <c r="A362" s="115"/>
    </row>
    <row r="363" spans="1:1" x14ac:dyDescent="0.25">
      <c r="A363" s="115"/>
    </row>
    <row r="364" spans="1:1" x14ac:dyDescent="0.25">
      <c r="A364" s="115"/>
    </row>
    <row r="365" spans="1:1" x14ac:dyDescent="0.25">
      <c r="A365" s="115"/>
    </row>
    <row r="366" spans="1:1" x14ac:dyDescent="0.25">
      <c r="A366" s="115"/>
    </row>
    <row r="367" spans="1:1" x14ac:dyDescent="0.25">
      <c r="A367" s="115"/>
    </row>
    <row r="368" spans="1:1" x14ac:dyDescent="0.25">
      <c r="A368" s="115"/>
    </row>
    <row r="369" spans="1:1" x14ac:dyDescent="0.25">
      <c r="A369" s="115"/>
    </row>
    <row r="370" spans="1:1" x14ac:dyDescent="0.25">
      <c r="A370" s="115"/>
    </row>
    <row r="371" spans="1:1" x14ac:dyDescent="0.25">
      <c r="A371" s="115"/>
    </row>
    <row r="372" spans="1:1" x14ac:dyDescent="0.25">
      <c r="A372" s="115"/>
    </row>
    <row r="373" spans="1:1" x14ac:dyDescent="0.25">
      <c r="A373" s="115"/>
    </row>
    <row r="374" spans="1:1" x14ac:dyDescent="0.25">
      <c r="A374" s="115"/>
    </row>
    <row r="375" spans="1:1" x14ac:dyDescent="0.25">
      <c r="A375" s="115"/>
    </row>
  </sheetData>
  <sheetProtection algorithmName="SHA-512" hashValue="+V7p2m6wGrsoW5J+A7ncdCEQSJC5+9FmsHD0AhMRPqB1y4Fs2plNxQcWaqylC50oKix47ochDjpngbCktofyDA==" saltValue="aBq9+Lu2X4oRs0wSXofLYw==" spinCount="100000" sheet="1" objects="1" scenarios="1" selectLockedCells="1"/>
  <mergeCells count="15">
    <mergeCell ref="A69:F69"/>
    <mergeCell ref="A66:F66"/>
    <mergeCell ref="A67:F67"/>
    <mergeCell ref="C10:F10"/>
    <mergeCell ref="C11:F11"/>
    <mergeCell ref="C18:F18"/>
    <mergeCell ref="C12:F12"/>
    <mergeCell ref="C15:F15"/>
    <mergeCell ref="A44:F64"/>
    <mergeCell ref="C22:F22"/>
    <mergeCell ref="C23:F23"/>
    <mergeCell ref="C26:F26"/>
    <mergeCell ref="B38:C38"/>
    <mergeCell ref="B35:C35"/>
    <mergeCell ref="B36:C36"/>
  </mergeCells>
  <pageMargins left="1.0236220472440944" right="0.47244094488188981" top="0.6692913385826772" bottom="0.6692913385826772" header="0.31496062992125984" footer="0.31496062992125984"/>
  <pageSetup paperSize="9" orientation="portrait" r:id="rId1"/>
  <headerFooter>
    <oddHeader xml:space="preserve">&amp;L&amp;"-,Podebljano"&amp;9
&amp;R&amp;"-,Podebljano"&amp;10
</oddHeader>
    <oddFooter>&amp;L&amp;"Arial Narrow,Uobičajeno"Troškovnik ceste - Nova Ves Petrijanečka- Ulica Hinka Krizmana&amp;R&amp;"Arial Narrow,Uobičajeno"Stranica &amp;P od &amp;N</oddFooter>
  </headerFooter>
  <rowBreaks count="8" manualBreakCount="8">
    <brk id="43" max="5" man="1"/>
    <brk id="79" max="5" man="1"/>
    <brk id="98" max="5" man="1"/>
    <brk id="111" max="5" man="1"/>
    <brk id="121" max="5" man="1"/>
    <brk id="140" max="5" man="1"/>
    <brk id="167" max="5" man="1"/>
    <brk id="17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cesta HINKA KRIZMANA</vt:lpstr>
      <vt:lpstr>'cesta HINKA KRIZMANA'!Ispis_naslova</vt:lpstr>
      <vt:lpstr>'cesta HINKA KRIZMANA'!Podrucje_ispisa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MATIJA</cp:lastModifiedBy>
  <cp:lastPrinted>2021-10-27T12:57:22Z</cp:lastPrinted>
  <dcterms:created xsi:type="dcterms:W3CDTF">2013-02-21T14:09:35Z</dcterms:created>
  <dcterms:modified xsi:type="dcterms:W3CDTF">2021-10-27T12:57:38Z</dcterms:modified>
</cp:coreProperties>
</file>