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A R I S\P R O J E K T I\2020\Općina PETRIJANEC\Ceste - troškovnici\ZA NABAVU 14.08.2020\"/>
    </mc:Choice>
  </mc:AlternateContent>
  <bookViews>
    <workbookView xWindow="240" yWindow="135" windowWidth="19410" windowHeight="9780"/>
  </bookViews>
  <sheets>
    <sheet name="Asfaltiranje cesta" sheetId="18" r:id="rId1"/>
  </sheets>
  <definedNames>
    <definedName name="_xlnm.Print_Titles" localSheetId="0">'Asfaltiranje cesta'!$87:$88</definedName>
    <definedName name="_xlnm.Print_Area" localSheetId="0">'Asfaltiranje cesta'!$A$1:$F$273</definedName>
  </definedNames>
  <calcPr calcId="152511"/>
</workbook>
</file>

<file path=xl/calcChain.xml><?xml version="1.0" encoding="utf-8"?>
<calcChain xmlns="http://schemas.openxmlformats.org/spreadsheetml/2006/main">
  <c r="B73" i="18" l="1"/>
  <c r="B72" i="18"/>
  <c r="B71" i="18"/>
  <c r="F252" i="18" l="1"/>
  <c r="F250" i="18"/>
  <c r="F254" i="18" s="1"/>
  <c r="F240" i="18"/>
  <c r="F237" i="18"/>
  <c r="F235" i="18"/>
  <c r="F233" i="18"/>
  <c r="F226" i="18"/>
  <c r="F224" i="18"/>
  <c r="F222" i="18"/>
  <c r="F217" i="18"/>
  <c r="F215" i="18"/>
  <c r="F190" i="18"/>
  <c r="F188" i="18"/>
  <c r="F192" i="18" s="1"/>
  <c r="F178" i="18"/>
  <c r="F175" i="18"/>
  <c r="F173" i="18"/>
  <c r="F171" i="18"/>
  <c r="F165" i="18"/>
  <c r="F163" i="18"/>
  <c r="F161" i="18"/>
  <c r="F156" i="18"/>
  <c r="F154" i="18"/>
  <c r="F93" i="18"/>
  <c r="F130" i="18"/>
  <c r="F128" i="18"/>
  <c r="F132" i="18" s="1"/>
  <c r="F120" i="18"/>
  <c r="F117" i="18"/>
  <c r="F115" i="18"/>
  <c r="F113" i="18"/>
  <c r="F106" i="18"/>
  <c r="F104" i="18"/>
  <c r="F102" i="18"/>
  <c r="F100" i="18"/>
  <c r="F95" i="18"/>
  <c r="F244" i="18" l="1"/>
  <c r="F265" i="18" s="1"/>
  <c r="F228" i="18"/>
  <c r="F264" i="18" s="1"/>
  <c r="F266" i="18"/>
  <c r="F167" i="18"/>
  <c r="F124" i="18"/>
  <c r="F143" i="18" s="1"/>
  <c r="F182" i="18"/>
  <c r="F203" i="18" s="1"/>
  <c r="F204" i="18"/>
  <c r="F202" i="18"/>
  <c r="F108" i="18"/>
  <c r="F142" i="18" s="1"/>
  <c r="F144" i="18"/>
  <c r="F268" i="18" l="1"/>
  <c r="F73" i="18" s="1"/>
  <c r="F206" i="18"/>
  <c r="F72" i="18" s="1"/>
  <c r="F146" i="18"/>
  <c r="F71" i="18" s="1"/>
  <c r="F75" i="18" l="1"/>
  <c r="F76" i="18" s="1"/>
  <c r="F77" i="18" s="1"/>
</calcChain>
</file>

<file path=xl/sharedStrings.xml><?xml version="1.0" encoding="utf-8"?>
<sst xmlns="http://schemas.openxmlformats.org/spreadsheetml/2006/main" count="221" uniqueCount="88">
  <si>
    <t>TROŠKOVNIK</t>
  </si>
  <si>
    <t>Datum:</t>
  </si>
  <si>
    <t>Mladen Valentak, dipl.ing.građ.</t>
  </si>
  <si>
    <t>Napomena:</t>
  </si>
  <si>
    <t>Konačni obračun svih izvedenih radova prema ovom troškovniku izvršit će se po stvarno izvedenim količinama.</t>
  </si>
  <si>
    <t>PRIPREMNI RADOVI</t>
  </si>
  <si>
    <t>Provedba mjera zaštite na radu, te osiguranje gradilišta prije početka i u toku izvođenja radova postavom prometnih znakova, te rampi i svjetlosnih signala noću, iskijučivo i ishođenje potrebnih dozvola.</t>
  </si>
  <si>
    <t>komplet</t>
  </si>
  <si>
    <t>m'</t>
  </si>
  <si>
    <t>I</t>
  </si>
  <si>
    <t>1.</t>
  </si>
  <si>
    <t>2.</t>
  </si>
  <si>
    <t>3.</t>
  </si>
  <si>
    <t>4.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</si>
  <si>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</si>
  <si>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II</t>
  </si>
  <si>
    <t>ZEMLJANI RADOVI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</si>
  <si>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</si>
  <si>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III</t>
  </si>
  <si>
    <t>ASFALTERSKI RADOVI</t>
  </si>
  <si>
    <t>REKAPITULACIJA</t>
  </si>
  <si>
    <t>PDV 25%</t>
  </si>
  <si>
    <t>Predmet:</t>
  </si>
  <si>
    <t>OPĆINA PETRIJANEC</t>
  </si>
  <si>
    <t>OIB: 59042118698</t>
  </si>
  <si>
    <t>Izradio:</t>
  </si>
  <si>
    <t>Investitor:</t>
  </si>
  <si>
    <t>količina</t>
  </si>
  <si>
    <t>Ukupno I:</t>
  </si>
  <si>
    <t>Ukupno II:</t>
  </si>
  <si>
    <t xml:space="preserve">Nakon obilježavanja instalacija potrebno je u dogovoru s nadležnim institucijama, u čijem su vlaništvu predmetne instalacije, izvršiti eventualne korekcije trasa instalacija i definirati mjere zaštite instalacija, te eventualna potrebna prelaganja. </t>
  </si>
  <si>
    <t xml:space="preserve">Prije početka zemljanih radova, u suradnji s vlasnicima podzemnih instalacija, utvrditi dubine i pozicije svih podzemnih instalacija šlicanjem unutar granice zahvata, te označiti njihove trase na terenu.  O početku radova izvijestiti nadležne službe i dogovoriti način izvođenja radova da ne dođe do njihovog oštećenja. </t>
  </si>
  <si>
    <t>V.Nazora 157, PETRIJANEC</t>
  </si>
  <si>
    <t>Navedeni dogovori trebaju se zapisnički potvrditi od strane vlasnika instalacija, nadzora i izvođača. Potrebno je obaviti zapisničku primopredaju označenih trasa instalacija na terenu.</t>
  </si>
  <si>
    <t>Strojno rezanje asfalta na spoju sa postojećim asfaltom Obračun po m izrezanog asfalta.</t>
  </si>
  <si>
    <r>
      <t>Izravnavanje, planiranje i profiliranje kompletne posteljice na mjestu iskopa. Mehanička stabilizacija posteljice na potrebnu nosivost M</t>
    </r>
    <r>
      <rPr>
        <vertAlign val="subscript"/>
        <sz val="10"/>
        <color rgb="FF000000"/>
        <rFont val="Arial Narrow"/>
        <family val="2"/>
        <charset val="238"/>
      </rPr>
      <t>emin</t>
    </r>
    <r>
      <rPr>
        <sz val="10"/>
        <color rgb="FF000000"/>
        <rFont val="Arial Narrow"/>
        <family val="2"/>
        <charset val="238"/>
      </rPr>
      <t>=25 MN/m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>.</t>
    </r>
  </si>
  <si>
    <t>NAPOMENA: obračun zemljanih radova prema stvarnim količinama u sraslom i zbijenom stanju, a iste pravdati građevinskom knjigom.</t>
  </si>
  <si>
    <t>Završno uređenje gradilišta. Stavka obuhvaća sve radove na dovođenju terena u uredno stanje, odvoz svih viškova materijala i demontaže privremenih objekata.</t>
  </si>
  <si>
    <t>kompl.</t>
  </si>
  <si>
    <t>Premaz emulzijom postojećeg asfalta na mjestu spajanja sa novim.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</si>
  <si>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</si>
  <si>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Izrada bankina od kamennog drobljenog agregata, veličine zrna od 0  do 32 mm, na uredno izvedenu i preuzetu podlogu, širine do 50 cm i debljine do 15 cm, u zbijenom stanju. U cijenu je uključena dobava i prijevoz, razastiranje, grubo i fino planiranje, te lagano zbijanje.</t>
  </si>
  <si>
    <t>Obračun po m dužnom potpuno završene bankine.</t>
  </si>
  <si>
    <t>Široki iskop grederom zemljano-šljunčanog materijala u sektoru modernizacije ulice, prosječne dubine 20 cm, sa odvozom materijala na deponiju udaljenu do 2 km. Širina iskopa do 4,0 m za finalni asfaltni zastor širine 3,0 m. U cijeni  i troškovi odvoza, deponiranja i zbrinjavanja. Obračun po m3 iskopanog materijala u prirodno sraslom stanju.</t>
  </si>
  <si>
    <t>5.</t>
  </si>
  <si>
    <t>Strojni iskop kompletnog sloja postojećeg asfalta. U cijeni utovar, odvoz i zbrinjavanje iskopanog materijala na deponiju do 2 km koju osigurava izvođač. Obračun po m2 iskopane površine.</t>
  </si>
  <si>
    <t>Strojno rezanje asfalta na spoju sa postojećim asfaltom. Obračun po m izrezanog asfalta.</t>
  </si>
  <si>
    <t>Strojna izrada nosivog sloja od zrnatog kamenog materijala veličine zrna od 0 mm do 63 mm bez veziva, u debljini od 25 cm u širinI 4,5 m. U cijenu je uključena dobava kamenih prirodnih Ili drobljenih zrnatih materijala kakvoće i granulometrije prema zahtjevima projekta i OTU, utovar, prijevoz, i ugradba (strojno razastiranje, planiranje i zbijanje do traženog modula stišljivosti ili stupnja zbijenosti) na uređenu preuzetu podlogu. Potrebna zbijenost Memin=60 MN/m2. Obračun u kubičnim metrima ugrađenog materijala u zbijenom stanju. Izravnavajući sloj debljine 5 cm na točnost +-1 cm..</t>
  </si>
  <si>
    <t>Široki iskop grederom zemljano-šljunčanog materijala u sektoru modernizacije ulice, prosječne dubine 20 cm, sa odvozom materijala na deponiju udaljenu do 2 km. Širina iskopa do 4,5 m za finalni asfaltni zastor širine 3,5 m. U cijeni  i troškovi odvoza, deponiranja i zbrinjavanja. Obračun po m3 iskopanog materijala u prirodno sraslom stanju.</t>
  </si>
  <si>
    <t>veljača 2020. godine</t>
  </si>
  <si>
    <t>Lokacije:</t>
  </si>
  <si>
    <t>PETRIJANEC  -  produžetak ulice B. Radića</t>
  </si>
  <si>
    <t>MAJERJE  - dio ulice M.Gupca</t>
  </si>
  <si>
    <t>MAJERJE   - Vrtna ulica</t>
  </si>
  <si>
    <t>Geodetska izmjera kompletne  trase sa snimkom postojećih građevina i vidljive opreme instalacija te osiguranja i označavanje presjeka i točaka radi položajnog i visinskog vođenja pojedinih faza radova. Trasa modernizirane ceste dužine 110 m.</t>
  </si>
  <si>
    <t>Geodetska izmjera kompletne  trase sa snimkom postojećih građevina i vidljive opreme instalacija te osiguranja i označavanje presjeka i točaka radi položajnog i visinskog vođenja pojedinih faza radova. Trasa modernizirane ceste dužine 555 m.</t>
  </si>
  <si>
    <t>Geodetska izmjera kompletne  trase sa snimkom postojećih građevina i vidljive opreme instalacija te osiguranja i označavanje presjeka i točaka radi položajnog i visinskog vođenja pojedinih faza radova. Trasa modernizirane ceste dužine 425 m.</t>
  </si>
  <si>
    <r>
      <t>Dobava i ugradba nosivog sloja asfalta AC 16 base B 50/70, u širini 3,0 m u debljine 6 cm. Obračun stavke po 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 xml:space="preserve"> izrađenog asfaltnog sloja.</t>
    </r>
  </si>
  <si>
    <r>
      <t>Dobava i ugradba nosivog sloja asfalta AC 16 base B 50/70, u širini 3,0 m debljine 6 cm. Obračun stavke po 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 xml:space="preserve"> izrađenog asfaltnog sloja.</t>
    </r>
  </si>
  <si>
    <r>
      <t>Dobava i ugradba nosivog sloja asfalta AC 16 base B 50/70, u širini 3,5 m u debljine 6 cm. Obračun stavke po m</t>
    </r>
    <r>
      <rPr>
        <vertAlign val="superscript"/>
        <sz val="10"/>
        <color rgb="FF000000"/>
        <rFont val="Arial Narrow"/>
        <family val="2"/>
        <charset val="238"/>
      </rPr>
      <t>2</t>
    </r>
    <r>
      <rPr>
        <sz val="10"/>
        <color rgb="FF000000"/>
        <rFont val="Arial Narrow"/>
        <family val="2"/>
        <charset val="238"/>
      </rPr>
      <t xml:space="preserve"> izrađenog asfaltnog sloja.</t>
    </r>
  </si>
  <si>
    <t>građevinskih radova na sanaciji i modernizaciji cesta</t>
  </si>
  <si>
    <r>
      <t xml:space="preserve">           </t>
    </r>
    <r>
      <rPr>
        <i/>
        <sz val="8"/>
        <rFont val="Arial"/>
        <family val="2"/>
        <charset val="238"/>
      </rPr>
      <t>(mjesto) i (datum)</t>
    </r>
  </si>
  <si>
    <t xml:space="preserve">           (naziv tvrtke / zajednice ponuditelja)</t>
  </si>
  <si>
    <t>U             2020. godine</t>
  </si>
  <si>
    <t>Predmet ovog troškovnika su građevinski radovi na modernizaciji pojedinih cesta - ulica u općini Petrijanec. Ovaj troškovnik je sastavni dio ugovora o građenju, sklopljenog između investitora i izvođača.                                                                            Prije početka radova izvođać je dužan izraditi plan izvođenja radova, uključivo i elaborat privremene regulacije prometa za vrijeme izvođenja, te obavijestiti vlasnike instalacija koje se nalaze u koridoru ceste.                                                                                                                                                         Sve stavke podrazumijevaju izvođenje radova prema ovom troškovniku, pravilu struke te prema hrvatskim normama. Jedinične cijene stavke obuhvaćaju sav osnovni i pomoćni rad, kao i osnovni i pomoćni materijal za izvedbu iste, troškove izrade ili dobave, troškove unutarnjeg i vanjskog transporta, prijenosa do mjesta ugradnje, uskladištenja, montaže i demontaže skele za potrebe izvršenja stavke, troškove osiguranja od krađe i oštećenja, postave pomoćnih i drugih uređaja, troškove potrošnje električne i druge energije, te troškove pripreme i režijskog osoblja gradilišta. U zemljanim radovima troškovi se obračunavaju u zbijenom stanju materijala.  Sva oštećenja koje izvođač prouzroči izvršenjem predmetne stavke, na objektu, prometnicama, instalacijama i uređajima dužan je pravovremeno otkloniti o vlastitom trošku. Na eventualne probleme i nejasnoće u izvođenju izvođač je dužan upozoriti projektanta, odnosno nadzornog inženjera. Izvođaču se neće uvažiti opravdanje ukoliko bi kvaliteta izvršene stavke bila protivna predviđenoj kvaliteti predviđena opisom iz troškovnika odnosno nacrta. U tom slučaju izvođač je dužan o svom trošku izrađene dijelove građevine ukloniti ili srušiti i ugraditi materijale kvalitete propisane troškovnikom odnosno nacrtom. Ukoliko izvođač namjerava izvesti stavku materijalima kvalitetnijim odnosno skupljim od propisane, dužan je o tome obavijestiti nadzornog inženjera, odnosno investitora, te s njim usuglasiti novu cijenu uz potpis i privolu istih, jer u protivnom nema pravo na bilo kakvo povećanje cijene. Poslije svakog izvršenog rada izvođač je dužan očistiti gradilište i otpremiti sa sobom sav višak materijala i pakiranja, jer će mu se u protivnom zaračunati troškovi čišćenja po uobičajenoj cijeni. Ovim troškovnikom nisu obuhvaćeni radovi na izradi pristupa, te pripremni radovi na postojećim građevinama, s kojima dotična eventualno graniči odnosno čini jednu tehnološku cjelinu. Takvi radovi ukoliko se pojave a moraju se izvesti moći će se smatrati vantroškovničkim radovima uz prethodno usuglašenje cijene za iste sa investitorom, odnosno nadzornim inženjerom. Potpisom ugovora o građenju i ovog troškovnika koji je sastavni dio ugovora, izvođač preuzima sve obveze iz ugovora, ovih općih uvjeta i troškovničkih stavaka te se odriče prava njihovog naknadnog pobijanja.</t>
  </si>
  <si>
    <t>6.</t>
  </si>
  <si>
    <t>r.br.</t>
  </si>
  <si>
    <t>Kratki opis troškovničke stavke</t>
  </si>
  <si>
    <t>jed. mj.</t>
  </si>
  <si>
    <t>cijena</t>
  </si>
  <si>
    <t>iznos</t>
  </si>
  <si>
    <t>Strojna izrada nosivog sloja od zrnatog kamenog materijala veličine zrna od 0 mm do 63 mm bez veziva, u debljini od 25 cm u širine post.ceste + bankine. U cijenu je uključena dobava kamenih prirodnih Ili drobljenih zrnatih materijala kakvoće i granulometrije prema zahtjevima projekta i OTU, utovar, prijevoz, i ugradba (strojno razastiranje, planiranje i zbijanje do traženog modula stišljivosti ili stupnja zbijenosti) na uređenu preuzetu podlogu. Potrebna zbijenost Memin=60 MN/m2. Obračun u kubičnim metrima ugrađenog materijala u zbijenom stanju. Izravnavajući sloj debljine 5 cm na točnost +-1 cm.</t>
  </si>
  <si>
    <t>A)</t>
  </si>
  <si>
    <t>A)  PETRIJANEC - produžetak ulice B. Radića,                    L=110 m</t>
  </si>
  <si>
    <t>B)  MAJERJE - dio ulice M.Gupca, L=555 m</t>
  </si>
  <si>
    <t>C)  MAJERJE - Vrtna ulica, L=425 m</t>
  </si>
  <si>
    <t>Ukupno III:</t>
  </si>
  <si>
    <t>Ukupno A):</t>
  </si>
  <si>
    <t>B)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</si>
  <si>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</si>
  <si>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</si>
  <si>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t>Ukupno (B):</t>
  </si>
  <si>
    <t>C)</t>
  </si>
  <si>
    <t>Ukupno (C):</t>
  </si>
  <si>
    <t>------ KRAJ TROŠKOVNIKA ------</t>
  </si>
  <si>
    <t>SVEUKUPNA REKAPITULACIJA</t>
  </si>
  <si>
    <t>UKUPNO bez PDV-a</t>
  </si>
  <si>
    <t>SVEUKUPNO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</si>
</sst>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#,##0.00\ &quot;kn&quot;"/>
    <numFmt numFmtId="166" formatCode="[$-409]h:mm\ AM/PM;@"/>
    <numFmt numFmtId="167" formatCode="#,##0.00\ &quot;kn&quot;;[Red]#,##0.00\ &quot;kn&quot;"/>
  </numFmts>
  <fonts count="6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2"/>
      <color rgb="FFFF0000"/>
      <name val="Arial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404040"/>
      <name val="Arial Narrow"/>
      <family val="2"/>
      <charset val="238"/>
    </font>
    <font>
      <sz val="12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bscript"/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i/>
      <u/>
      <sz val="11"/>
      <color rgb="FFFF0000"/>
      <name val="Arial Narrow"/>
      <family val="2"/>
      <charset val="238"/>
    </font>
    <font>
      <i/>
      <u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6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u/>
      <sz val="11"/>
      <name val="Arial Narrow"/>
      <family val="2"/>
      <charset val="238"/>
    </font>
    <font>
      <i/>
      <u/>
      <sz val="11"/>
      <name val="Calibri"/>
      <family val="2"/>
      <charset val="238"/>
      <scheme val="minor"/>
    </font>
    <font>
      <b/>
      <i/>
      <sz val="10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indexed="8"/>
      <name val="MS Sans Serif"/>
      <family val="2"/>
      <charset val="238"/>
    </font>
    <font>
      <sz val="10"/>
      <name val="ElegaGarmnd BT"/>
      <family val="1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56" fillId="0" borderId="0"/>
    <xf numFmtId="0" fontId="57" fillId="0" borderId="0"/>
  </cellStyleXfs>
  <cellXfs count="203">
    <xf numFmtId="0" fontId="0" fillId="0" borderId="0" xfId="0"/>
    <xf numFmtId="0" fontId="49" fillId="0" borderId="4" xfId="1" applyFont="1" applyBorder="1" applyAlignment="1" applyProtection="1"/>
    <xf numFmtId="0" fontId="8" fillId="0" borderId="0" xfId="0" applyFont="1" applyAlignment="1" applyProtection="1">
      <alignment horizontal="left" vertical="center" wrapText="1"/>
    </xf>
    <xf numFmtId="3" fontId="21" fillId="0" borderId="3" xfId="0" applyNumberFormat="1" applyFont="1" applyFill="1" applyBorder="1" applyAlignment="1" applyProtection="1">
      <alignment horizontal="center"/>
    </xf>
    <xf numFmtId="165" fontId="8" fillId="4" borderId="3" xfId="0" applyNumberFormat="1" applyFont="1" applyFill="1" applyBorder="1" applyAlignment="1" applyProtection="1">
      <alignment horizontal="right"/>
      <protection locked="0"/>
    </xf>
    <xf numFmtId="165" fontId="8" fillId="0" borderId="3" xfId="0" applyNumberFormat="1" applyFont="1" applyFill="1" applyBorder="1" applyAlignment="1" applyProtection="1">
      <alignment horizontal="right"/>
    </xf>
    <xf numFmtId="4" fontId="21" fillId="0" borderId="3" xfId="0" applyNumberFormat="1" applyFont="1" applyFill="1" applyBorder="1" applyAlignment="1" applyProtection="1">
      <alignment horizontal="center"/>
    </xf>
    <xf numFmtId="165" fontId="21" fillId="0" borderId="2" xfId="0" applyNumberFormat="1" applyFont="1" applyFill="1" applyBorder="1" applyAlignment="1" applyProtection="1">
      <alignment horizontal="right"/>
    </xf>
    <xf numFmtId="0" fontId="54" fillId="0" borderId="4" xfId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49" fontId="21" fillId="0" borderId="0" xfId="2" applyNumberFormat="1" applyFont="1" applyProtection="1"/>
    <xf numFmtId="0" fontId="1" fillId="2" borderId="5" xfId="3" applyFont="1" applyFill="1" applyBorder="1" applyProtection="1"/>
    <xf numFmtId="0" fontId="59" fillId="2" borderId="7" xfId="3" applyFont="1" applyFill="1" applyBorder="1" applyAlignment="1" applyProtection="1"/>
    <xf numFmtId="0" fontId="60" fillId="0" borderId="8" xfId="3" applyFont="1" applyFill="1" applyBorder="1" applyAlignment="1" applyProtection="1">
      <alignment horizontal="center" vertical="center"/>
    </xf>
    <xf numFmtId="0" fontId="60" fillId="0" borderId="9" xfId="3" applyFont="1" applyFill="1" applyBorder="1" applyAlignment="1" applyProtection="1">
      <alignment horizontal="justify" vertical="center" wrapText="1"/>
    </xf>
    <xf numFmtId="0" fontId="61" fillId="0" borderId="10" xfId="3" applyFont="1" applyFill="1" applyBorder="1" applyAlignment="1" applyProtection="1">
      <alignment horizontal="center" wrapText="1"/>
    </xf>
    <xf numFmtId="0" fontId="59" fillId="0" borderId="10" xfId="3" applyFont="1" applyBorder="1" applyAlignment="1" applyProtection="1">
      <alignment horizontal="center" vertical="center" wrapText="1"/>
    </xf>
    <xf numFmtId="165" fontId="8" fillId="0" borderId="11" xfId="3" applyNumberFormat="1" applyFont="1" applyFill="1" applyBorder="1" applyAlignment="1" applyProtection="1">
      <alignment wrapText="1"/>
    </xf>
    <xf numFmtId="4" fontId="60" fillId="0" borderId="9" xfId="3" applyNumberFormat="1" applyFont="1" applyFill="1" applyBorder="1" applyAlignment="1" applyProtection="1">
      <alignment horizontal="justify" vertical="center" wrapText="1"/>
    </xf>
    <xf numFmtId="0" fontId="47" fillId="0" borderId="12" xfId="3" applyFont="1" applyFill="1" applyBorder="1" applyAlignment="1" applyProtection="1">
      <alignment horizontal="left" vertical="center"/>
    </xf>
    <xf numFmtId="0" fontId="61" fillId="0" borderId="0" xfId="3" applyFont="1" applyFill="1" applyBorder="1" applyAlignment="1" applyProtection="1">
      <alignment horizontal="justify" vertical="center" wrapText="1"/>
    </xf>
    <xf numFmtId="0" fontId="61" fillId="0" borderId="0" xfId="3" applyFont="1" applyFill="1" applyBorder="1" applyAlignment="1" applyProtection="1">
      <alignment horizontal="center" wrapText="1"/>
    </xf>
    <xf numFmtId="0" fontId="59" fillId="0" borderId="0" xfId="3" applyFont="1" applyFill="1" applyBorder="1" applyAlignment="1" applyProtection="1">
      <alignment horizontal="center" wrapText="1"/>
    </xf>
    <xf numFmtId="0" fontId="61" fillId="0" borderId="4" xfId="3" applyFont="1" applyFill="1" applyBorder="1" applyAlignment="1" applyProtection="1">
      <alignment horizontal="center" wrapText="1"/>
    </xf>
    <xf numFmtId="165" fontId="8" fillId="0" borderId="13" xfId="3" applyNumberFormat="1" applyFont="1" applyFill="1" applyBorder="1" applyAlignment="1" applyProtection="1">
      <alignment wrapText="1"/>
    </xf>
    <xf numFmtId="0" fontId="47" fillId="2" borderId="14" xfId="3" applyFont="1" applyFill="1" applyBorder="1" applyAlignment="1" applyProtection="1">
      <alignment horizontal="left" vertical="center"/>
    </xf>
    <xf numFmtId="0" fontId="60" fillId="2" borderId="15" xfId="3" applyFont="1" applyFill="1" applyBorder="1" applyAlignment="1" applyProtection="1">
      <alignment horizontal="justify" vertical="center" wrapText="1"/>
    </xf>
    <xf numFmtId="0" fontId="61" fillId="2" borderId="6" xfId="3" applyFont="1" applyFill="1" applyBorder="1" applyAlignment="1" applyProtection="1">
      <alignment horizontal="center" wrapText="1"/>
    </xf>
    <xf numFmtId="0" fontId="59" fillId="2" borderId="6" xfId="3" applyFont="1" applyFill="1" applyBorder="1" applyAlignment="1" applyProtection="1">
      <alignment horizontal="center" vertical="center" wrapText="1"/>
    </xf>
    <xf numFmtId="0" fontId="59" fillId="2" borderId="6" xfId="3" applyFont="1" applyFill="1" applyBorder="1" applyAlignment="1" applyProtection="1">
      <alignment horizontal="right" wrapText="1"/>
    </xf>
    <xf numFmtId="165" fontId="8" fillId="2" borderId="16" xfId="3" applyNumberFormat="1" applyFont="1" applyFill="1" applyBorder="1" applyAlignment="1" applyProtection="1">
      <alignment wrapText="1"/>
    </xf>
    <xf numFmtId="0" fontId="58" fillId="2" borderId="6" xfId="3" applyFont="1" applyFill="1" applyBorder="1" applyAlignment="1" applyProtection="1">
      <alignment horizontal="left"/>
    </xf>
    <xf numFmtId="0" fontId="60" fillId="0" borderId="17" xfId="3" applyFont="1" applyFill="1" applyBorder="1" applyAlignment="1" applyProtection="1">
      <alignment horizontal="left" vertical="center" wrapText="1"/>
    </xf>
    <xf numFmtId="0" fontId="60" fillId="0" borderId="18" xfId="3" applyFont="1" applyFill="1" applyBorder="1" applyAlignment="1" applyProtection="1">
      <alignment horizontal="left" vertical="center" wrapText="1"/>
    </xf>
    <xf numFmtId="0" fontId="60" fillId="0" borderId="19" xfId="3" applyFont="1" applyFill="1" applyBorder="1" applyAlignment="1" applyProtection="1">
      <alignment horizontal="left" vertical="center" wrapText="1"/>
    </xf>
    <xf numFmtId="165" fontId="8" fillId="4" borderId="1" xfId="0" applyNumberFormat="1" applyFont="1" applyFill="1" applyBorder="1" applyAlignment="1" applyProtection="1">
      <alignment horizontal="left"/>
      <protection locked="0"/>
    </xf>
    <xf numFmtId="0" fontId="50" fillId="0" borderId="4" xfId="1" applyFont="1" applyBorder="1" applyAlignment="1" applyProtection="1">
      <alignment horizontal="left"/>
    </xf>
    <xf numFmtId="0" fontId="3" fillId="0" borderId="0" xfId="0" applyFont="1" applyAlignment="1" applyProtection="1">
      <alignment horizontal="left" indent="15"/>
    </xf>
    <xf numFmtId="0" fontId="31" fillId="0" borderId="0" xfId="0" applyFont="1" applyProtection="1"/>
    <xf numFmtId="0" fontId="31" fillId="0" borderId="0" xfId="0" applyFont="1" applyAlignment="1" applyProtection="1">
      <alignment horizontal="center"/>
    </xf>
    <xf numFmtId="0" fontId="14" fillId="0" borderId="0" xfId="0" applyFont="1" applyProtection="1"/>
    <xf numFmtId="0" fontId="11" fillId="0" borderId="0" xfId="0" applyFont="1" applyFill="1" applyProtection="1"/>
    <xf numFmtId="164" fontId="11" fillId="0" borderId="0" xfId="0" applyNumberFormat="1" applyFont="1" applyFill="1" applyProtection="1"/>
    <xf numFmtId="0" fontId="0" fillId="0" borderId="0" xfId="0" applyProtection="1"/>
    <xf numFmtId="49" fontId="16" fillId="0" borderId="0" xfId="0" applyNumberFormat="1" applyFont="1" applyAlignment="1" applyProtection="1">
      <alignment horizontal="justify" vertical="top"/>
    </xf>
    <xf numFmtId="49" fontId="21" fillId="0" borderId="0" xfId="0" applyNumberFormat="1" applyFont="1" applyAlignment="1" applyProtection="1">
      <alignment horizontal="left" vertical="top"/>
    </xf>
    <xf numFmtId="0" fontId="18" fillId="0" borderId="0" xfId="0" applyNumberFormat="1" applyFont="1" applyFill="1" applyAlignment="1" applyProtection="1">
      <alignment horizontal="left" vertical="center"/>
    </xf>
    <xf numFmtId="0" fontId="12" fillId="0" borderId="0" xfId="0" applyFont="1" applyProtection="1"/>
    <xf numFmtId="0" fontId="19" fillId="0" borderId="0" xfId="0" applyNumberFormat="1" applyFont="1" applyFill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indent="6"/>
    </xf>
    <xf numFmtId="0" fontId="21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left" vertical="center"/>
    </xf>
    <xf numFmtId="49" fontId="21" fillId="0" borderId="0" xfId="0" applyNumberFormat="1" applyFont="1" applyAlignment="1" applyProtection="1">
      <alignment horizontal="justify" vertical="top"/>
    </xf>
    <xf numFmtId="49" fontId="17" fillId="0" borderId="0" xfId="0" applyNumberFormat="1" applyFont="1" applyAlignment="1" applyProtection="1">
      <alignment horizontal="justify" vertical="top"/>
    </xf>
    <xf numFmtId="4" fontId="27" fillId="0" borderId="0" xfId="0" applyNumberFormat="1" applyFont="1" applyFill="1" applyAlignment="1" applyProtection="1">
      <alignment horizontal="justify" vertical="top"/>
    </xf>
    <xf numFmtId="164" fontId="20" fillId="0" borderId="0" xfId="0" applyNumberFormat="1" applyFont="1" applyFill="1" applyAlignment="1" applyProtection="1">
      <alignment horizontal="justify" vertical="top"/>
    </xf>
    <xf numFmtId="49" fontId="16" fillId="0" borderId="0" xfId="0" applyNumberFormat="1" applyFont="1" applyAlignment="1" applyProtection="1">
      <alignment horizontal="center" vertical="top"/>
    </xf>
    <xf numFmtId="0" fontId="44" fillId="0" borderId="0" xfId="0" applyNumberFormat="1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left" vertical="center" wrapText="1"/>
    </xf>
    <xf numFmtId="0" fontId="43" fillId="0" borderId="0" xfId="0" applyFont="1" applyBorder="1" applyAlignment="1" applyProtection="1">
      <alignment horizontal="left" wrapText="1"/>
    </xf>
    <xf numFmtId="49" fontId="16" fillId="0" borderId="0" xfId="0" applyNumberFormat="1" applyFont="1" applyAlignment="1" applyProtection="1">
      <alignment horizontal="justify" vertical="justify"/>
    </xf>
    <xf numFmtId="49" fontId="21" fillId="0" borderId="0" xfId="0" applyNumberFormat="1" applyFont="1" applyAlignment="1" applyProtection="1">
      <alignment horizontal="justify" vertical="justify"/>
    </xf>
    <xf numFmtId="0" fontId="19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</xf>
    <xf numFmtId="49" fontId="45" fillId="0" borderId="0" xfId="0" applyNumberFormat="1" applyFont="1" applyFill="1" applyAlignment="1" applyProtection="1">
      <alignment horizontal="justify" vertical="top" wrapText="1"/>
    </xf>
    <xf numFmtId="0" fontId="11" fillId="0" borderId="0" xfId="0" applyFont="1" applyAlignment="1" applyProtection="1">
      <alignment horizontal="justify" vertical="top" wrapText="1"/>
    </xf>
    <xf numFmtId="49" fontId="21" fillId="0" borderId="0" xfId="0" applyNumberFormat="1" applyFont="1" applyFill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40" fillId="0" borderId="0" xfId="0" applyFont="1" applyBorder="1" applyAlignment="1" applyProtection="1">
      <alignment horizontal="left" vertical="center" wrapText="1"/>
    </xf>
    <xf numFmtId="0" fontId="41" fillId="0" borderId="0" xfId="0" applyFont="1" applyAlignment="1" applyProtection="1">
      <alignment wrapText="1"/>
    </xf>
    <xf numFmtId="0" fontId="43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6" fillId="0" borderId="0" xfId="0" applyFont="1" applyBorder="1" applyAlignment="1" applyProtection="1">
      <alignment horizontal="justify"/>
    </xf>
    <xf numFmtId="0" fontId="53" fillId="0" borderId="0" xfId="0" applyNumberFormat="1" applyFont="1" applyAlignment="1" applyProtection="1">
      <alignment horizontal="left" vertical="top" wrapText="1"/>
    </xf>
    <xf numFmtId="0" fontId="46" fillId="0" borderId="0" xfId="0" applyFont="1" applyAlignment="1" applyProtection="1">
      <alignment horizontal="left" wrapText="1"/>
    </xf>
    <xf numFmtId="49" fontId="21" fillId="0" borderId="0" xfId="0" applyNumberFormat="1" applyFont="1" applyFill="1" applyAlignment="1" applyProtection="1">
      <alignment horizontal="justify" vertical="top"/>
    </xf>
    <xf numFmtId="49" fontId="17" fillId="0" borderId="0" xfId="0" applyNumberFormat="1" applyFont="1" applyFill="1" applyAlignment="1" applyProtection="1">
      <alignment horizontal="justify" vertical="top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8" fillId="0" borderId="0" xfId="0" applyFont="1" applyProtection="1"/>
    <xf numFmtId="49" fontId="21" fillId="0" borderId="0" xfId="0" applyNumberFormat="1" applyFont="1" applyFill="1" applyAlignment="1" applyProtection="1">
      <alignment horizontal="center" vertical="top"/>
    </xf>
    <xf numFmtId="49" fontId="17" fillId="0" borderId="0" xfId="0" applyNumberFormat="1" applyFont="1" applyFill="1" applyAlignment="1" applyProtection="1">
      <alignment horizontal="center" vertical="top"/>
    </xf>
    <xf numFmtId="4" fontId="27" fillId="0" borderId="0" xfId="0" applyNumberFormat="1" applyFont="1" applyFill="1" applyAlignment="1" applyProtection="1">
      <alignment horizontal="center" vertical="top"/>
    </xf>
    <xf numFmtId="164" fontId="20" fillId="0" borderId="0" xfId="0" applyNumberFormat="1" applyFont="1" applyFill="1" applyAlignment="1" applyProtection="1">
      <alignment horizontal="center" vertical="top"/>
    </xf>
    <xf numFmtId="0" fontId="4" fillId="0" borderId="0" xfId="0" applyFont="1" applyAlignment="1" applyProtection="1">
      <alignment horizontal="left" indent="9"/>
    </xf>
    <xf numFmtId="0" fontId="31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Alignment="1" applyProtection="1">
      <alignment horizontal="justify"/>
    </xf>
    <xf numFmtId="0" fontId="31" fillId="0" borderId="0" xfId="0" applyFont="1" applyFill="1" applyAlignment="1" applyProtection="1"/>
    <xf numFmtId="0" fontId="11" fillId="0" borderId="0" xfId="0" applyFont="1" applyProtection="1"/>
    <xf numFmtId="164" fontId="11" fillId="0" borderId="0" xfId="0" applyNumberFormat="1" applyFont="1" applyProtection="1"/>
    <xf numFmtId="0" fontId="48" fillId="0" borderId="0" xfId="0" applyFont="1" applyProtection="1"/>
    <xf numFmtId="49" fontId="21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0" fillId="0" borderId="0" xfId="0" applyAlignment="1" applyProtection="1"/>
    <xf numFmtId="166" fontId="8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38" fillId="0" borderId="0" xfId="0" applyNumberFormat="1" applyFont="1" applyAlignment="1" applyProtection="1">
      <alignment horizontal="left" vertical="top" wrapText="1"/>
    </xf>
    <xf numFmtId="0" fontId="39" fillId="0" borderId="0" xfId="0" applyFont="1" applyAlignment="1" applyProtection="1">
      <alignment horizontal="left" wrapText="1"/>
    </xf>
    <xf numFmtId="0" fontId="1" fillId="0" borderId="0" xfId="0" applyFont="1" applyFill="1" applyBorder="1" applyProtection="1"/>
    <xf numFmtId="0" fontId="32" fillId="0" borderId="0" xfId="0" applyFont="1" applyFill="1" applyBorder="1" applyProtection="1"/>
    <xf numFmtId="2" fontId="15" fillId="0" borderId="0" xfId="0" applyNumberFormat="1" applyFont="1" applyFill="1" applyBorder="1" applyProtection="1"/>
    <xf numFmtId="2" fontId="28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justify" vertical="top" wrapText="1"/>
    </xf>
    <xf numFmtId="2" fontId="14" fillId="0" borderId="0" xfId="0" applyNumberFormat="1" applyFont="1" applyProtection="1"/>
    <xf numFmtId="2" fontId="11" fillId="0" borderId="0" xfId="0" applyNumberFormat="1" applyFont="1" applyFill="1" applyProtection="1"/>
    <xf numFmtId="49" fontId="1" fillId="0" borderId="0" xfId="0" applyNumberFormat="1" applyFont="1" applyAlignment="1" applyProtection="1">
      <alignment horizontal="center" vertical="top"/>
    </xf>
    <xf numFmtId="0" fontId="33" fillId="0" borderId="0" xfId="0" applyFont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right"/>
    </xf>
    <xf numFmtId="2" fontId="14" fillId="0" borderId="0" xfId="0" applyNumberFormat="1" applyFont="1" applyFill="1" applyProtection="1"/>
    <xf numFmtId="164" fontId="14" fillId="0" borderId="0" xfId="0" applyNumberFormat="1" applyFont="1" applyFill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Protection="1"/>
    <xf numFmtId="0" fontId="8" fillId="0" borderId="0" xfId="0" applyFont="1" applyAlignment="1" applyProtection="1">
      <alignment horizontal="justify" vertical="center"/>
    </xf>
    <xf numFmtId="0" fontId="8" fillId="0" borderId="0" xfId="0" applyFont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right"/>
    </xf>
    <xf numFmtId="4" fontId="23" fillId="0" borderId="0" xfId="0" applyNumberFormat="1" applyFont="1" applyFill="1" applyBorder="1" applyProtection="1"/>
    <xf numFmtId="4" fontId="22" fillId="0" borderId="0" xfId="0" applyNumberFormat="1" applyFont="1" applyFill="1" applyBorder="1" applyProtection="1"/>
    <xf numFmtId="0" fontId="22" fillId="0" borderId="0" xfId="0" applyFont="1" applyFill="1" applyBorder="1" applyProtection="1"/>
    <xf numFmtId="164" fontId="23" fillId="0" borderId="0" xfId="0" applyNumberFormat="1" applyFont="1" applyFill="1" applyBorder="1" applyProtection="1"/>
    <xf numFmtId="0" fontId="23" fillId="0" borderId="0" xfId="0" applyFont="1" applyProtection="1"/>
    <xf numFmtId="0" fontId="20" fillId="0" borderId="0" xfId="0" applyFont="1" applyBorder="1" applyAlignment="1" applyProtection="1">
      <alignment horizontal="center" vertical="top"/>
    </xf>
    <xf numFmtId="0" fontId="30" fillId="0" borderId="0" xfId="0" applyFont="1" applyProtection="1"/>
    <xf numFmtId="0" fontId="22" fillId="0" borderId="0" xfId="0" applyFont="1" applyFill="1" applyProtection="1"/>
    <xf numFmtId="49" fontId="1" fillId="0" borderId="0" xfId="0" applyNumberFormat="1" applyFont="1" applyBorder="1" applyAlignment="1" applyProtection="1">
      <alignment horizontal="center" vertical="top"/>
    </xf>
    <xf numFmtId="0" fontId="33" fillId="0" borderId="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center"/>
    </xf>
    <xf numFmtId="4" fontId="14" fillId="0" borderId="0" xfId="0" applyNumberFormat="1" applyFont="1" applyBorder="1" applyProtection="1"/>
    <xf numFmtId="2" fontId="14" fillId="0" borderId="0" xfId="0" applyNumberFormat="1" applyFont="1" applyFill="1" applyBorder="1" applyProtection="1"/>
    <xf numFmtId="4" fontId="29" fillId="0" borderId="0" xfId="0" applyNumberFormat="1" applyFont="1" applyFill="1" applyBorder="1" applyAlignment="1" applyProtection="1"/>
    <xf numFmtId="49" fontId="25" fillId="0" borderId="0" xfId="0" applyNumberFormat="1" applyFont="1" applyAlignment="1" applyProtection="1">
      <alignment horizontal="center" vertical="top"/>
    </xf>
    <xf numFmtId="0" fontId="8" fillId="0" borderId="0" xfId="0" applyFont="1" applyBorder="1" applyProtection="1"/>
    <xf numFmtId="49" fontId="1" fillId="0" borderId="2" xfId="0" applyNumberFormat="1" applyFont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right"/>
    </xf>
    <xf numFmtId="0" fontId="21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right"/>
    </xf>
    <xf numFmtId="164" fontId="10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32" fillId="0" borderId="0" xfId="0" applyFont="1" applyFill="1" applyProtection="1"/>
    <xf numFmtId="0" fontId="32" fillId="0" borderId="0" xfId="0" applyFont="1" applyFill="1" applyAlignment="1" applyProtection="1">
      <alignment horizontal="center"/>
    </xf>
    <xf numFmtId="0" fontId="15" fillId="0" borderId="0" xfId="0" applyFont="1" applyFill="1" applyProtection="1"/>
    <xf numFmtId="0" fontId="28" fillId="0" borderId="0" xfId="0" applyFont="1" applyFill="1" applyProtection="1"/>
    <xf numFmtId="164" fontId="28" fillId="0" borderId="0" xfId="0" applyNumberFormat="1" applyFont="1" applyFill="1" applyProtection="1"/>
    <xf numFmtId="0" fontId="6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justify"/>
    </xf>
    <xf numFmtId="0" fontId="33" fillId="0" borderId="0" xfId="0" applyFont="1" applyAlignment="1" applyProtection="1">
      <alignment horizontal="left" wrapText="1"/>
    </xf>
    <xf numFmtId="0" fontId="33" fillId="0" borderId="0" xfId="0" applyFont="1" applyBorder="1" applyAlignment="1" applyProtection="1">
      <alignment horizontal="justify"/>
    </xf>
    <xf numFmtId="2" fontId="14" fillId="0" borderId="0" xfId="0" applyNumberFormat="1" applyFont="1" applyBorder="1" applyProtection="1"/>
    <xf numFmtId="2" fontId="11" fillId="0" borderId="0" xfId="0" applyNumberFormat="1" applyFont="1" applyFill="1" applyBorder="1" applyProtection="1"/>
    <xf numFmtId="49" fontId="19" fillId="0" borderId="0" xfId="0" applyNumberFormat="1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vertical="top" wrapText="1"/>
    </xf>
    <xf numFmtId="0" fontId="37" fillId="0" borderId="0" xfId="0" applyFont="1" applyBorder="1" applyAlignment="1" applyProtection="1">
      <alignment horizontal="left" vertical="top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33" fillId="0" borderId="0" xfId="0" applyFont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center"/>
    </xf>
    <xf numFmtId="0" fontId="51" fillId="0" borderId="0" xfId="0" applyNumberFormat="1" applyFont="1" applyAlignment="1" applyProtection="1">
      <alignment horizontal="left" vertical="top" wrapText="1"/>
    </xf>
    <xf numFmtId="0" fontId="52" fillId="0" borderId="0" xfId="0" applyFont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horizontal="justify"/>
    </xf>
    <xf numFmtId="0" fontId="32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1" fillId="0" borderId="0" xfId="0" applyFont="1" applyFill="1" applyBorder="1" applyProtection="1"/>
    <xf numFmtId="167" fontId="8" fillId="0" borderId="0" xfId="0" applyNumberFormat="1" applyFont="1" applyFill="1" applyBorder="1" applyProtection="1"/>
    <xf numFmtId="4" fontId="0" fillId="0" borderId="0" xfId="0" applyNumberFormat="1" applyFill="1" applyProtection="1"/>
    <xf numFmtId="0" fontId="30" fillId="0" borderId="1" xfId="0" applyFont="1" applyBorder="1" applyAlignment="1" applyProtection="1">
      <alignment horizontal="justify" vertical="justify"/>
    </xf>
    <xf numFmtId="0" fontId="8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right"/>
    </xf>
    <xf numFmtId="4" fontId="30" fillId="0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21" fillId="0" borderId="0" xfId="0" applyFont="1" applyBorder="1" applyAlignment="1" applyProtection="1">
      <alignment horizontal="right" vertical="justify"/>
    </xf>
    <xf numFmtId="0" fontId="8" fillId="0" borderId="0" xfId="0" applyFont="1" applyBorder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4" fontId="29" fillId="0" borderId="0" xfId="0" applyNumberFormat="1" applyFont="1" applyFill="1" applyAlignment="1" applyProtection="1">
      <alignment horizontal="right"/>
    </xf>
    <xf numFmtId="167" fontId="21" fillId="0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right"/>
    </xf>
    <xf numFmtId="4" fontId="29" fillId="0" borderId="0" xfId="0" applyNumberFormat="1" applyFont="1" applyFill="1" applyBorder="1" applyProtection="1"/>
    <xf numFmtId="164" fontId="10" fillId="0" borderId="0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justify" vertical="justify"/>
    </xf>
    <xf numFmtId="4" fontId="29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Protection="1"/>
    <xf numFmtId="0" fontId="30" fillId="0" borderId="0" xfId="0" applyFont="1" applyFill="1" applyBorder="1" applyProtection="1"/>
    <xf numFmtId="4" fontId="30" fillId="0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3" fillId="0" borderId="0" xfId="0" applyFont="1" applyFill="1" applyBorder="1" applyProtection="1"/>
    <xf numFmtId="0" fontId="10" fillId="0" borderId="0" xfId="0" applyFont="1" applyBorder="1" applyAlignment="1" applyProtection="1">
      <alignment horizontal="center"/>
    </xf>
  </cellXfs>
  <cellStyles count="4">
    <cellStyle name="Normalno" xfId="0" builtinId="0"/>
    <cellStyle name="Normalno 2" xfId="2"/>
    <cellStyle name="Normalno 2 2" xfId="1"/>
    <cellStyle name="Normalno 8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171450</xdr:rowOff>
    </xdr:from>
    <xdr:to>
      <xdr:col>5</xdr:col>
      <xdr:colOff>730740</xdr:colOff>
      <xdr:row>6</xdr:row>
      <xdr:rowOff>47625</xdr:rowOff>
    </xdr:to>
    <xdr:pic>
      <xdr:nvPicPr>
        <xdr:cNvPr id="2" name="Slika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351" b="6534"/>
        <a:stretch>
          <a:fillRect/>
        </a:stretch>
      </xdr:blipFill>
      <xdr:spPr bwMode="auto">
        <a:xfrm>
          <a:off x="495300" y="819150"/>
          <a:ext cx="539799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showZeros="0" tabSelected="1" view="pageBreakPreview" topLeftCell="A39" zoomScale="85" zoomScaleNormal="115" zoomScaleSheetLayoutView="85" workbookViewId="0">
      <selection activeCell="E93" sqref="E93"/>
    </sheetView>
  </sheetViews>
  <sheetFormatPr defaultColWidth="8.85546875" defaultRowHeight="15"/>
  <cols>
    <col min="1" max="1" width="8.140625" style="43" customWidth="1"/>
    <col min="2" max="2" width="29" style="38" customWidth="1"/>
    <col min="3" max="3" width="10.5703125" style="39" customWidth="1"/>
    <col min="4" max="4" width="12.28515625" style="40" customWidth="1"/>
    <col min="5" max="5" width="12.28515625" style="41" customWidth="1"/>
    <col min="6" max="6" width="13.5703125" style="42" customWidth="1"/>
    <col min="7" max="7" width="8.85546875" style="43" customWidth="1"/>
    <col min="8" max="8" width="8.85546875" style="43"/>
    <col min="9" max="9" width="11.7109375" style="43" bestFit="1" customWidth="1"/>
    <col min="10" max="13" width="8.85546875" style="43"/>
    <col min="14" max="15" width="8.85546875" style="43" customWidth="1"/>
    <col min="16" max="16384" width="8.85546875" style="43"/>
  </cols>
  <sheetData>
    <row r="1" spans="1:10" ht="25.5">
      <c r="A1" s="37"/>
    </row>
    <row r="2" spans="1:10" ht="25.5">
      <c r="A2" s="37"/>
    </row>
    <row r="3" spans="1:10" ht="25.5">
      <c r="A3" s="37"/>
    </row>
    <row r="4" spans="1:10" ht="25.5">
      <c r="A4" s="37"/>
    </row>
    <row r="5" spans="1:10" ht="25.5">
      <c r="A5" s="37"/>
    </row>
    <row r="6" spans="1:10" ht="25.5">
      <c r="A6" s="37"/>
    </row>
    <row r="7" spans="1:10" ht="25.5">
      <c r="A7" s="37"/>
    </row>
    <row r="8" spans="1:10" ht="25.5">
      <c r="A8" s="37"/>
    </row>
    <row r="10" spans="1:10" s="47" customFormat="1" ht="18">
      <c r="A10" s="44"/>
      <c r="B10" s="45" t="s">
        <v>26</v>
      </c>
      <c r="C10" s="46" t="s">
        <v>23</v>
      </c>
      <c r="D10" s="46"/>
      <c r="E10" s="46"/>
      <c r="F10" s="46"/>
    </row>
    <row r="11" spans="1:10" s="47" customFormat="1" ht="15.75">
      <c r="A11" s="44"/>
      <c r="B11" s="45"/>
      <c r="C11" s="48" t="s">
        <v>32</v>
      </c>
      <c r="D11" s="48"/>
      <c r="E11" s="48"/>
      <c r="F11" s="48"/>
      <c r="G11" s="49"/>
    </row>
    <row r="12" spans="1:10" s="47" customFormat="1" ht="15.75">
      <c r="A12" s="44"/>
      <c r="B12" s="45"/>
      <c r="C12" s="48" t="s">
        <v>24</v>
      </c>
      <c r="D12" s="48"/>
      <c r="E12" s="48"/>
      <c r="F12" s="48"/>
      <c r="G12" s="49"/>
    </row>
    <row r="13" spans="1:10" s="47" customFormat="1" ht="15.75">
      <c r="A13" s="44"/>
      <c r="B13" s="45"/>
      <c r="C13" s="50"/>
      <c r="D13" s="51"/>
      <c r="E13" s="51"/>
      <c r="F13" s="51"/>
      <c r="G13" s="49"/>
    </row>
    <row r="14" spans="1:10" s="47" customFormat="1" ht="15.75">
      <c r="A14" s="44"/>
      <c r="B14" s="45"/>
      <c r="C14" s="52"/>
      <c r="D14" s="53"/>
      <c r="E14" s="54"/>
      <c r="F14" s="55"/>
    </row>
    <row r="15" spans="1:10" s="47" customFormat="1" ht="20.25">
      <c r="A15" s="56"/>
      <c r="B15" s="45" t="s">
        <v>22</v>
      </c>
      <c r="C15" s="57" t="s">
        <v>0</v>
      </c>
      <c r="D15" s="57"/>
      <c r="E15" s="57"/>
      <c r="F15" s="57"/>
      <c r="G15" s="58"/>
      <c r="H15" s="59"/>
      <c r="I15" s="60"/>
      <c r="J15" s="60"/>
    </row>
    <row r="16" spans="1:10" s="47" customFormat="1" ht="15.75">
      <c r="A16" s="61"/>
      <c r="B16" s="62"/>
      <c r="C16" s="63" t="s">
        <v>60</v>
      </c>
      <c r="D16" s="63"/>
      <c r="E16" s="63"/>
      <c r="F16" s="63"/>
      <c r="H16" s="59"/>
      <c r="I16" s="59"/>
      <c r="J16" s="59"/>
    </row>
    <row r="17" spans="1:12" s="47" customFormat="1" ht="15.75">
      <c r="A17" s="61"/>
      <c r="B17" s="62"/>
      <c r="C17" s="64"/>
      <c r="D17" s="64"/>
      <c r="E17" s="64"/>
      <c r="F17" s="64"/>
      <c r="H17" s="65"/>
      <c r="I17" s="65"/>
      <c r="J17" s="65"/>
    </row>
    <row r="18" spans="1:12" s="47" customFormat="1" ht="15.75">
      <c r="A18" s="44"/>
      <c r="B18" s="52"/>
      <c r="C18" s="66"/>
      <c r="D18" s="67"/>
      <c r="E18" s="67"/>
      <c r="F18" s="67"/>
      <c r="G18" s="65"/>
      <c r="H18" s="59"/>
      <c r="I18" s="59"/>
      <c r="J18" s="59"/>
    </row>
    <row r="19" spans="1:12" s="47" customFormat="1" ht="15.75">
      <c r="A19" s="44"/>
      <c r="B19" s="52"/>
      <c r="C19" s="68"/>
      <c r="D19" s="69"/>
      <c r="E19" s="69"/>
      <c r="F19" s="69"/>
      <c r="G19" s="65"/>
      <c r="H19" s="65"/>
      <c r="I19" s="65"/>
      <c r="J19" s="65"/>
    </row>
    <row r="20" spans="1:12" s="47" customFormat="1" ht="15.75">
      <c r="A20" s="44"/>
      <c r="B20" s="52"/>
      <c r="C20" s="68"/>
      <c r="D20" s="69"/>
      <c r="E20" s="69"/>
      <c r="F20" s="69"/>
      <c r="G20" s="65"/>
      <c r="H20" s="65"/>
      <c r="I20" s="65"/>
      <c r="J20" s="65"/>
    </row>
    <row r="21" spans="1:12" s="47" customFormat="1" ht="30.75" customHeight="1">
      <c r="A21" s="44"/>
      <c r="B21" s="52" t="s">
        <v>50</v>
      </c>
      <c r="C21" s="70" t="s">
        <v>73</v>
      </c>
      <c r="D21" s="70"/>
      <c r="E21" s="70"/>
      <c r="F21" s="71"/>
      <c r="H21" s="59"/>
      <c r="I21" s="59"/>
      <c r="J21" s="59"/>
    </row>
    <row r="22" spans="1:12" s="47" customFormat="1" ht="15.75">
      <c r="A22" s="44"/>
      <c r="B22" s="52"/>
      <c r="C22" s="70" t="s">
        <v>74</v>
      </c>
      <c r="D22" s="70"/>
      <c r="E22" s="70"/>
      <c r="F22" s="71"/>
      <c r="G22" s="65"/>
      <c r="H22" s="72"/>
      <c r="I22" s="72"/>
    </row>
    <row r="23" spans="1:12" s="47" customFormat="1" ht="15.75">
      <c r="A23" s="44"/>
      <c r="B23" s="52"/>
      <c r="C23" s="70" t="s">
        <v>75</v>
      </c>
      <c r="D23" s="70"/>
      <c r="E23" s="70"/>
      <c r="F23" s="71"/>
      <c r="G23" s="73"/>
      <c r="H23" s="74"/>
      <c r="I23" s="75"/>
    </row>
    <row r="24" spans="1:12" s="47" customFormat="1" ht="15.75">
      <c r="A24" s="44"/>
      <c r="B24" s="52"/>
      <c r="C24" s="76"/>
      <c r="D24" s="77"/>
      <c r="E24" s="77"/>
      <c r="F24" s="77"/>
      <c r="G24" s="77"/>
    </row>
    <row r="25" spans="1:12" s="47" customFormat="1" ht="15.75">
      <c r="A25" s="44"/>
      <c r="B25" s="52"/>
      <c r="C25" s="78"/>
      <c r="D25" s="79"/>
      <c r="E25" s="54"/>
      <c r="F25" s="55"/>
      <c r="G25" s="65"/>
      <c r="H25" s="72"/>
      <c r="I25" s="72"/>
    </row>
    <row r="26" spans="1:12" s="47" customFormat="1" ht="15.75">
      <c r="A26" s="56"/>
      <c r="B26" s="45" t="s">
        <v>1</v>
      </c>
      <c r="C26" s="80" t="s">
        <v>49</v>
      </c>
      <c r="D26" s="80"/>
      <c r="E26" s="80"/>
      <c r="F26" s="80"/>
    </row>
    <row r="27" spans="1:12" s="47" customFormat="1" ht="15.75">
      <c r="A27" s="56"/>
      <c r="B27" s="45"/>
      <c r="C27" s="50"/>
      <c r="D27" s="81"/>
      <c r="E27" s="81"/>
      <c r="F27" s="81"/>
    </row>
    <row r="28" spans="1:12" s="47" customFormat="1" ht="15.75">
      <c r="A28" s="56"/>
      <c r="B28" s="82"/>
      <c r="C28" s="83"/>
      <c r="D28" s="84"/>
      <c r="E28" s="85"/>
      <c r="F28" s="86"/>
      <c r="G28" s="65"/>
      <c r="H28" s="72"/>
      <c r="I28" s="72"/>
    </row>
    <row r="29" spans="1:12" ht="15.75">
      <c r="A29" s="87"/>
      <c r="B29" s="45" t="s">
        <v>25</v>
      </c>
      <c r="C29" s="80" t="s">
        <v>2</v>
      </c>
      <c r="D29" s="80"/>
      <c r="E29" s="80"/>
      <c r="F29" s="80"/>
    </row>
    <row r="30" spans="1:12">
      <c r="A30" s="87"/>
      <c r="B30" s="45"/>
      <c r="C30" s="88"/>
      <c r="D30" s="89"/>
      <c r="G30" s="65"/>
      <c r="H30" s="72"/>
      <c r="I30" s="72"/>
    </row>
    <row r="31" spans="1:12">
      <c r="A31" s="90"/>
      <c r="B31" s="45"/>
      <c r="C31" s="91"/>
      <c r="D31" s="89"/>
      <c r="G31" s="73"/>
      <c r="H31" s="74"/>
      <c r="I31" s="75"/>
      <c r="J31" s="40"/>
      <c r="K31" s="92"/>
      <c r="L31" s="93"/>
    </row>
    <row r="32" spans="1:12">
      <c r="A32" s="90"/>
      <c r="B32" s="45"/>
      <c r="C32" s="91"/>
      <c r="D32" s="89"/>
      <c r="G32" s="73"/>
      <c r="H32" s="74"/>
      <c r="I32" s="75"/>
      <c r="J32" s="40"/>
      <c r="K32" s="92"/>
      <c r="L32" s="93"/>
    </row>
    <row r="33" spans="1:12" ht="15.75">
      <c r="A33" s="90"/>
      <c r="B33" s="94"/>
      <c r="C33" s="95"/>
      <c r="D33" s="89"/>
      <c r="G33" s="73"/>
      <c r="H33" s="74"/>
      <c r="I33" s="75"/>
      <c r="J33" s="40"/>
      <c r="K33" s="92"/>
      <c r="L33" s="93"/>
    </row>
    <row r="34" spans="1:12">
      <c r="A34" s="90"/>
      <c r="B34" s="35" t="s">
        <v>63</v>
      </c>
      <c r="C34" s="35"/>
      <c r="D34" s="89"/>
      <c r="G34" s="73"/>
      <c r="H34" s="74"/>
      <c r="I34" s="75"/>
      <c r="J34" s="40"/>
      <c r="K34" s="92"/>
      <c r="L34" s="93"/>
    </row>
    <row r="35" spans="1:12">
      <c r="A35" s="90"/>
      <c r="B35" s="1" t="s">
        <v>61</v>
      </c>
      <c r="C35" s="8"/>
      <c r="D35" s="89"/>
      <c r="G35" s="73"/>
      <c r="H35" s="74"/>
      <c r="I35" s="75"/>
      <c r="J35" s="40"/>
      <c r="K35" s="92"/>
      <c r="L35" s="93"/>
    </row>
    <row r="36" spans="1:12">
      <c r="A36" s="90"/>
      <c r="B36" s="2"/>
      <c r="C36" s="9"/>
      <c r="D36" s="89"/>
      <c r="G36" s="73"/>
      <c r="H36" s="74"/>
      <c r="I36" s="75"/>
      <c r="J36" s="40"/>
      <c r="K36" s="92"/>
      <c r="L36" s="93"/>
    </row>
    <row r="37" spans="1:12">
      <c r="A37" s="90"/>
      <c r="B37" s="35"/>
      <c r="C37" s="35"/>
      <c r="D37" s="89"/>
      <c r="G37" s="73"/>
      <c r="H37" s="74"/>
      <c r="I37" s="75"/>
      <c r="J37" s="40"/>
      <c r="K37" s="92"/>
      <c r="L37" s="93"/>
    </row>
    <row r="38" spans="1:12">
      <c r="A38" s="90"/>
      <c r="B38" s="36" t="s">
        <v>62</v>
      </c>
      <c r="C38" s="36"/>
      <c r="D38" s="89"/>
      <c r="G38" s="73"/>
      <c r="H38" s="74"/>
      <c r="I38" s="75"/>
      <c r="J38" s="40"/>
      <c r="K38" s="92"/>
      <c r="L38" s="93"/>
    </row>
    <row r="39" spans="1:12">
      <c r="A39" s="90"/>
      <c r="B39" s="45"/>
      <c r="C39" s="91"/>
      <c r="D39" s="89"/>
      <c r="G39" s="73"/>
      <c r="H39" s="74"/>
      <c r="I39" s="75"/>
      <c r="J39" s="40"/>
      <c r="K39" s="92"/>
      <c r="L39" s="93"/>
    </row>
    <row r="40" spans="1:12">
      <c r="A40" s="90"/>
      <c r="B40" s="45"/>
      <c r="C40" s="91"/>
      <c r="D40" s="89"/>
      <c r="G40" s="73"/>
      <c r="H40" s="74"/>
      <c r="I40" s="75"/>
      <c r="J40" s="40"/>
      <c r="K40" s="92"/>
      <c r="L40" s="93"/>
    </row>
    <row r="41" spans="1:12">
      <c r="A41" s="90"/>
      <c r="B41" s="45"/>
      <c r="C41" s="91"/>
      <c r="D41" s="89"/>
      <c r="G41" s="73"/>
      <c r="H41" s="74"/>
      <c r="I41" s="75"/>
      <c r="J41" s="40"/>
      <c r="K41" s="92"/>
      <c r="L41" s="93"/>
    </row>
    <row r="42" spans="1:12" ht="15" customHeight="1">
      <c r="A42" s="96" t="s">
        <v>64</v>
      </c>
      <c r="B42" s="96"/>
      <c r="C42" s="96"/>
      <c r="D42" s="96"/>
      <c r="E42" s="96"/>
      <c r="F42" s="96"/>
    </row>
    <row r="43" spans="1:12">
      <c r="A43" s="96"/>
      <c r="B43" s="96"/>
      <c r="C43" s="96"/>
      <c r="D43" s="96"/>
      <c r="E43" s="96"/>
      <c r="F43" s="96"/>
    </row>
    <row r="44" spans="1:12">
      <c r="A44" s="96"/>
      <c r="B44" s="96"/>
      <c r="C44" s="96"/>
      <c r="D44" s="96"/>
      <c r="E44" s="96"/>
      <c r="F44" s="96"/>
    </row>
    <row r="45" spans="1:12">
      <c r="A45" s="96"/>
      <c r="B45" s="96"/>
      <c r="C45" s="96"/>
      <c r="D45" s="96"/>
      <c r="E45" s="96"/>
      <c r="F45" s="96"/>
    </row>
    <row r="46" spans="1:12">
      <c r="A46" s="96"/>
      <c r="B46" s="96"/>
      <c r="C46" s="96"/>
      <c r="D46" s="96"/>
      <c r="E46" s="96"/>
      <c r="F46" s="96"/>
    </row>
    <row r="47" spans="1:12">
      <c r="A47" s="96"/>
      <c r="B47" s="96"/>
      <c r="C47" s="96"/>
      <c r="D47" s="96"/>
      <c r="E47" s="96"/>
      <c r="F47" s="96"/>
    </row>
    <row r="48" spans="1:12">
      <c r="A48" s="96"/>
      <c r="B48" s="96"/>
      <c r="C48" s="96"/>
      <c r="D48" s="96"/>
      <c r="E48" s="96"/>
      <c r="F48" s="96"/>
    </row>
    <row r="49" spans="1:6">
      <c r="A49" s="96"/>
      <c r="B49" s="96"/>
      <c r="C49" s="96"/>
      <c r="D49" s="96"/>
      <c r="E49" s="96"/>
      <c r="F49" s="96"/>
    </row>
    <row r="50" spans="1:6">
      <c r="A50" s="96"/>
      <c r="B50" s="96"/>
      <c r="C50" s="96"/>
      <c r="D50" s="96"/>
      <c r="E50" s="96"/>
      <c r="F50" s="96"/>
    </row>
    <row r="51" spans="1:6">
      <c r="A51" s="96"/>
      <c r="B51" s="96"/>
      <c r="C51" s="96"/>
      <c r="D51" s="96"/>
      <c r="E51" s="96"/>
      <c r="F51" s="96"/>
    </row>
    <row r="52" spans="1:6">
      <c r="A52" s="96"/>
      <c r="B52" s="96"/>
      <c r="C52" s="96"/>
      <c r="D52" s="96"/>
      <c r="E52" s="96"/>
      <c r="F52" s="96"/>
    </row>
    <row r="53" spans="1:6">
      <c r="A53" s="96"/>
      <c r="B53" s="96"/>
      <c r="C53" s="96"/>
      <c r="D53" s="96"/>
      <c r="E53" s="96"/>
      <c r="F53" s="96"/>
    </row>
    <row r="54" spans="1:6">
      <c r="A54" s="96"/>
      <c r="B54" s="96"/>
      <c r="C54" s="96"/>
      <c r="D54" s="96"/>
      <c r="E54" s="96"/>
      <c r="F54" s="96"/>
    </row>
    <row r="55" spans="1:6">
      <c r="A55" s="96"/>
      <c r="B55" s="96"/>
      <c r="C55" s="96"/>
      <c r="D55" s="96"/>
      <c r="E55" s="96"/>
      <c r="F55" s="96"/>
    </row>
    <row r="56" spans="1:6">
      <c r="A56" s="96"/>
      <c r="B56" s="96"/>
      <c r="C56" s="96"/>
      <c r="D56" s="96"/>
      <c r="E56" s="96"/>
      <c r="F56" s="96"/>
    </row>
    <row r="57" spans="1:6">
      <c r="A57" s="96"/>
      <c r="B57" s="96"/>
      <c r="C57" s="96"/>
      <c r="D57" s="96"/>
      <c r="E57" s="96"/>
      <c r="F57" s="96"/>
    </row>
    <row r="58" spans="1:6">
      <c r="A58" s="96"/>
      <c r="B58" s="96"/>
      <c r="C58" s="96"/>
      <c r="D58" s="96"/>
      <c r="E58" s="96"/>
      <c r="F58" s="96"/>
    </row>
    <row r="59" spans="1:6">
      <c r="A59" s="96"/>
      <c r="B59" s="96"/>
      <c r="C59" s="96"/>
      <c r="D59" s="96"/>
      <c r="E59" s="96"/>
      <c r="F59" s="96"/>
    </row>
    <row r="60" spans="1:6">
      <c r="A60" s="96"/>
      <c r="B60" s="96"/>
      <c r="C60" s="96"/>
      <c r="D60" s="96"/>
      <c r="E60" s="96"/>
      <c r="F60" s="96"/>
    </row>
    <row r="61" spans="1:6">
      <c r="A61" s="96"/>
      <c r="B61" s="96"/>
      <c r="C61" s="96"/>
      <c r="D61" s="96"/>
      <c r="E61" s="96"/>
      <c r="F61" s="96"/>
    </row>
    <row r="62" spans="1:6" ht="59.25" customHeight="1">
      <c r="A62" s="96"/>
      <c r="B62" s="96"/>
      <c r="C62" s="96"/>
      <c r="D62" s="96"/>
      <c r="E62" s="96"/>
      <c r="F62" s="96"/>
    </row>
    <row r="64" spans="1:6">
      <c r="A64" s="96" t="s">
        <v>3</v>
      </c>
      <c r="B64" s="97"/>
      <c r="C64" s="97"/>
      <c r="D64" s="97"/>
      <c r="E64" s="97"/>
      <c r="F64" s="97"/>
    </row>
    <row r="65" spans="1:6" ht="35.25" customHeight="1">
      <c r="A65" s="96" t="s">
        <v>4</v>
      </c>
      <c r="B65" s="97"/>
      <c r="C65" s="97"/>
      <c r="D65" s="97"/>
      <c r="E65" s="97"/>
      <c r="F65" s="97"/>
    </row>
    <row r="69" spans="1:6" ht="15.75" thickBot="1"/>
    <row r="70" spans="1:6" ht="19.5" thickBot="1">
      <c r="A70" s="11"/>
      <c r="B70" s="31" t="s">
        <v>85</v>
      </c>
      <c r="C70" s="31"/>
      <c r="D70" s="31"/>
      <c r="E70" s="31"/>
      <c r="F70" s="12"/>
    </row>
    <row r="71" spans="1:6" ht="18" customHeight="1">
      <c r="A71" s="13" t="s">
        <v>72</v>
      </c>
      <c r="B71" s="32" t="str">
        <f>B89</f>
        <v>PETRIJANEC  -  produžetak ulice B. Radića</v>
      </c>
      <c r="C71" s="33"/>
      <c r="D71" s="33"/>
      <c r="E71" s="34"/>
      <c r="F71" s="17">
        <f>F146</f>
        <v>0</v>
      </c>
    </row>
    <row r="72" spans="1:6" ht="16.5">
      <c r="A72" s="13" t="s">
        <v>78</v>
      </c>
      <c r="B72" s="14" t="str">
        <f>B150</f>
        <v>MAJERJE  - dio ulice M.Gupca</v>
      </c>
      <c r="C72" s="15"/>
      <c r="D72" s="16"/>
      <c r="E72" s="15"/>
      <c r="F72" s="17">
        <f>F206</f>
        <v>0</v>
      </c>
    </row>
    <row r="73" spans="1:6" ht="16.5">
      <c r="A73" s="13" t="s">
        <v>82</v>
      </c>
      <c r="B73" s="18" t="str">
        <f>B211</f>
        <v>MAJERJE   - Vrtna ulica</v>
      </c>
      <c r="C73" s="15"/>
      <c r="D73" s="16"/>
      <c r="E73" s="15"/>
      <c r="F73" s="17">
        <f>F268</f>
        <v>0</v>
      </c>
    </row>
    <row r="74" spans="1:6" ht="17.25" thickBot="1">
      <c r="A74" s="19"/>
      <c r="B74" s="20"/>
      <c r="C74" s="21"/>
      <c r="D74" s="22"/>
      <c r="E74" s="23"/>
      <c r="F74" s="24"/>
    </row>
    <row r="75" spans="1:6" ht="17.25" thickBot="1">
      <c r="A75" s="25"/>
      <c r="B75" s="26" t="s">
        <v>86</v>
      </c>
      <c r="C75" s="27"/>
      <c r="D75" s="28"/>
      <c r="E75" s="29"/>
      <c r="F75" s="30">
        <f>SUM(F71:F74)</f>
        <v>0</v>
      </c>
    </row>
    <row r="76" spans="1:6" ht="17.25" thickBot="1">
      <c r="A76" s="25"/>
      <c r="B76" s="26" t="s">
        <v>21</v>
      </c>
      <c r="C76" s="27"/>
      <c r="D76" s="28"/>
      <c r="E76" s="29"/>
      <c r="F76" s="30">
        <f>F75*0.25</f>
        <v>0</v>
      </c>
    </row>
    <row r="77" spans="1:6" ht="17.25" thickBot="1">
      <c r="A77" s="25"/>
      <c r="B77" s="26" t="s">
        <v>87</v>
      </c>
      <c r="C77" s="27"/>
      <c r="D77" s="28"/>
      <c r="E77" s="29"/>
      <c r="F77" s="30">
        <f>SUM(F75:F76)</f>
        <v>0</v>
      </c>
    </row>
    <row r="87" spans="1:7" s="99" customFormat="1">
      <c r="A87" s="98" t="s">
        <v>66</v>
      </c>
      <c r="B87" s="98" t="s">
        <v>67</v>
      </c>
      <c r="C87" s="98" t="s">
        <v>68</v>
      </c>
      <c r="D87" s="98" t="s">
        <v>27</v>
      </c>
      <c r="E87" s="98" t="s">
        <v>69</v>
      </c>
      <c r="F87" s="98" t="s">
        <v>70</v>
      </c>
    </row>
    <row r="88" spans="1:7" s="99" customFormat="1">
      <c r="A88" s="100"/>
      <c r="B88" s="101"/>
      <c r="C88" s="101"/>
      <c r="D88" s="102"/>
      <c r="E88" s="102"/>
      <c r="F88" s="103"/>
    </row>
    <row r="89" spans="1:7" s="99" customFormat="1">
      <c r="A89" s="104" t="s">
        <v>72</v>
      </c>
      <c r="B89" s="105" t="s">
        <v>51</v>
      </c>
      <c r="C89" s="106"/>
      <c r="D89" s="106"/>
      <c r="E89" s="106"/>
      <c r="F89" s="106"/>
    </row>
    <row r="90" spans="1:7" s="99" customFormat="1">
      <c r="A90" s="107"/>
      <c r="B90" s="108"/>
      <c r="C90" s="101"/>
      <c r="D90" s="109"/>
      <c r="E90" s="110"/>
      <c r="F90" s="111"/>
    </row>
    <row r="91" spans="1:7">
      <c r="A91" s="112" t="s">
        <v>9</v>
      </c>
      <c r="B91" s="113" t="s">
        <v>5</v>
      </c>
      <c r="C91" s="97"/>
      <c r="D91" s="97"/>
      <c r="E91" s="97"/>
      <c r="F91" s="97"/>
    </row>
    <row r="92" spans="1:7">
      <c r="D92" s="114"/>
      <c r="E92" s="115"/>
    </row>
    <row r="93" spans="1:7" ht="79.5" customHeight="1">
      <c r="A93" s="116" t="s">
        <v>10</v>
      </c>
      <c r="B93" s="117" t="s">
        <v>6</v>
      </c>
      <c r="C93" s="118" t="s">
        <v>7</v>
      </c>
      <c r="D93" s="3">
        <v>1</v>
      </c>
      <c r="E93" s="4"/>
      <c r="F93" s="5">
        <f>D93*E93</f>
        <v>0</v>
      </c>
    </row>
    <row r="94" spans="1:7" ht="12.75" customHeight="1">
      <c r="A94" s="116"/>
      <c r="D94" s="114"/>
      <c r="E94" s="119"/>
      <c r="F94" s="120"/>
    </row>
    <row r="95" spans="1:7" s="122" customFormat="1" ht="89.25">
      <c r="A95" s="116" t="s">
        <v>11</v>
      </c>
      <c r="B95" s="117" t="s">
        <v>54</v>
      </c>
      <c r="C95" s="118" t="s">
        <v>7</v>
      </c>
      <c r="D95" s="3">
        <v>1</v>
      </c>
      <c r="E95" s="4"/>
      <c r="F95" s="5">
        <f>D95*E95</f>
        <v>0</v>
      </c>
      <c r="G95" s="121"/>
    </row>
    <row r="96" spans="1:7" s="122" customFormat="1" ht="16.5">
      <c r="A96" s="116"/>
      <c r="B96" s="123"/>
      <c r="C96" s="124"/>
      <c r="D96" s="125"/>
      <c r="E96" s="126"/>
      <c r="F96" s="126"/>
      <c r="G96" s="121"/>
    </row>
    <row r="97" spans="1:7" s="132" customFormat="1" ht="119.25" customHeight="1">
      <c r="A97" s="116" t="s">
        <v>12</v>
      </c>
      <c r="B97" s="117" t="s">
        <v>31</v>
      </c>
      <c r="C97" s="127"/>
      <c r="D97" s="128"/>
      <c r="E97" s="129"/>
      <c r="F97" s="130"/>
      <c r="G97" s="131"/>
    </row>
    <row r="98" spans="1:7" s="132" customFormat="1" ht="93" customHeight="1">
      <c r="A98" s="133"/>
      <c r="B98" s="117" t="s">
        <v>30</v>
      </c>
      <c r="C98" s="127"/>
      <c r="D98" s="128"/>
      <c r="E98" s="129"/>
      <c r="F98" s="130"/>
      <c r="G98" s="131"/>
    </row>
    <row r="99" spans="1:7" s="132" customFormat="1" ht="67.5" customHeight="1">
      <c r="A99" s="133"/>
      <c r="B99" s="117" t="s">
        <v>33</v>
      </c>
      <c r="C99" s="134"/>
      <c r="E99" s="135"/>
      <c r="F99" s="135"/>
    </row>
    <row r="100" spans="1:7" ht="16.5" customHeight="1">
      <c r="A100" s="116"/>
      <c r="C100" s="118" t="s">
        <v>7</v>
      </c>
      <c r="D100" s="3">
        <v>1</v>
      </c>
      <c r="E100" s="4"/>
      <c r="F100" s="5">
        <f>D100*E100</f>
        <v>0</v>
      </c>
    </row>
    <row r="101" spans="1:7" ht="12.75" customHeight="1">
      <c r="A101" s="116"/>
      <c r="D101" s="114"/>
      <c r="E101" s="120"/>
      <c r="F101" s="120"/>
    </row>
    <row r="102" spans="1:7" ht="41.25" customHeight="1">
      <c r="A102" s="116" t="s">
        <v>13</v>
      </c>
      <c r="B102" s="117" t="s">
        <v>34</v>
      </c>
      <c r="C102" s="118" t="s">
        <v>8</v>
      </c>
      <c r="D102" s="6">
        <v>4</v>
      </c>
      <c r="E102" s="4"/>
      <c r="F102" s="5">
        <f>E102*D102</f>
        <v>0</v>
      </c>
    </row>
    <row r="103" spans="1:7" ht="15.75" customHeight="1">
      <c r="A103" s="136"/>
      <c r="B103" s="137"/>
      <c r="C103" s="138"/>
      <c r="D103" s="139"/>
      <c r="E103" s="140"/>
      <c r="F103" s="120"/>
    </row>
    <row r="104" spans="1:7" ht="68.25" customHeight="1">
      <c r="A104" s="116" t="s">
        <v>44</v>
      </c>
      <c r="B104" s="117" t="s">
        <v>45</v>
      </c>
      <c r="C104" s="118" t="s">
        <v>79</v>
      </c>
      <c r="D104" s="6">
        <v>25</v>
      </c>
      <c r="E104" s="4"/>
      <c r="F104" s="5">
        <f>E104*D104</f>
        <v>0</v>
      </c>
    </row>
    <row r="105" spans="1:7" ht="16.5">
      <c r="A105" s="116"/>
      <c r="B105" s="117"/>
      <c r="C105" s="124"/>
      <c r="D105" s="125"/>
      <c r="E105" s="141"/>
      <c r="F105" s="141"/>
    </row>
    <row r="106" spans="1:7" s="122" customFormat="1" ht="66.75" customHeight="1">
      <c r="A106" s="142" t="s">
        <v>65</v>
      </c>
      <c r="B106" s="117" t="s">
        <v>37</v>
      </c>
      <c r="C106" s="118" t="s">
        <v>38</v>
      </c>
      <c r="D106" s="3">
        <v>1</v>
      </c>
      <c r="E106" s="4"/>
      <c r="F106" s="5">
        <f>D106*E106</f>
        <v>0</v>
      </c>
      <c r="G106" s="143"/>
    </row>
    <row r="107" spans="1:7" s="122" customFormat="1" ht="16.5">
      <c r="A107" s="142"/>
      <c r="B107" s="117"/>
      <c r="C107" s="124"/>
      <c r="D107" s="125"/>
      <c r="E107" s="126"/>
      <c r="F107" s="126"/>
      <c r="G107" s="143"/>
    </row>
    <row r="108" spans="1:7" ht="17.25" thickBot="1">
      <c r="A108" s="144" t="s">
        <v>72</v>
      </c>
      <c r="B108" s="145" t="s">
        <v>28</v>
      </c>
      <c r="C108" s="146"/>
      <c r="D108" s="147"/>
      <c r="E108" s="148"/>
      <c r="F108" s="7">
        <f>SUM(F93:F107)</f>
        <v>0</v>
      </c>
    </row>
    <row r="109" spans="1:7" s="99" customFormat="1" ht="15.75" thickTop="1">
      <c r="A109" s="149"/>
      <c r="B109" s="150"/>
      <c r="C109" s="151"/>
      <c r="D109" s="152"/>
      <c r="E109" s="153"/>
      <c r="F109" s="154"/>
    </row>
    <row r="110" spans="1:7" s="99" customFormat="1">
      <c r="A110" s="149"/>
      <c r="B110" s="150"/>
      <c r="C110" s="151"/>
      <c r="D110" s="152"/>
      <c r="E110" s="153"/>
      <c r="F110" s="154"/>
    </row>
    <row r="111" spans="1:7">
      <c r="A111" s="155" t="s">
        <v>15</v>
      </c>
      <c r="B111" s="113" t="s">
        <v>16</v>
      </c>
      <c r="C111" s="97"/>
      <c r="D111" s="97"/>
      <c r="E111" s="97"/>
      <c r="F111" s="97"/>
    </row>
    <row r="112" spans="1:7">
      <c r="A112" s="136"/>
      <c r="D112" s="114"/>
      <c r="E112" s="115"/>
    </row>
    <row r="113" spans="1:6" ht="123" customHeight="1">
      <c r="A113" s="136" t="s">
        <v>10</v>
      </c>
      <c r="B113" s="137" t="s">
        <v>43</v>
      </c>
      <c r="C113" s="118" t="s">
        <v>80</v>
      </c>
      <c r="D113" s="6">
        <v>88</v>
      </c>
      <c r="E113" s="4"/>
      <c r="F113" s="5">
        <f>D113*E113</f>
        <v>0</v>
      </c>
    </row>
    <row r="114" spans="1:6" ht="16.5">
      <c r="A114" s="136"/>
      <c r="B114" s="137"/>
      <c r="C114" s="124"/>
      <c r="D114" s="125"/>
      <c r="E114" s="126"/>
      <c r="F114" s="126"/>
    </row>
    <row r="115" spans="1:6" ht="58.5" customHeight="1">
      <c r="A115" s="136" t="s">
        <v>11</v>
      </c>
      <c r="B115" s="137" t="s">
        <v>35</v>
      </c>
      <c r="C115" s="118" t="s">
        <v>79</v>
      </c>
      <c r="D115" s="6">
        <v>440</v>
      </c>
      <c r="E115" s="4"/>
      <c r="F115" s="5">
        <f>E115*D115</f>
        <v>0</v>
      </c>
    </row>
    <row r="116" spans="1:6">
      <c r="A116" s="136"/>
      <c r="B116" s="156"/>
      <c r="D116" s="114"/>
      <c r="E116" s="115"/>
    </row>
    <row r="117" spans="1:6" ht="213.75" customHeight="1">
      <c r="A117" s="136" t="s">
        <v>12</v>
      </c>
      <c r="B117" s="137" t="s">
        <v>71</v>
      </c>
      <c r="C117" s="118" t="s">
        <v>80</v>
      </c>
      <c r="D117" s="6">
        <v>121</v>
      </c>
      <c r="E117" s="4"/>
      <c r="F117" s="5">
        <f>E117*D117</f>
        <v>0</v>
      </c>
    </row>
    <row r="118" spans="1:6" ht="16.5">
      <c r="A118" s="136"/>
      <c r="B118" s="137"/>
      <c r="C118" s="124"/>
      <c r="D118" s="125"/>
      <c r="E118" s="126"/>
      <c r="F118" s="126"/>
    </row>
    <row r="119" spans="1:6" ht="91.5" customHeight="1">
      <c r="A119" s="136" t="s">
        <v>13</v>
      </c>
      <c r="B119" s="117" t="s">
        <v>41</v>
      </c>
      <c r="D119" s="114"/>
      <c r="E119" s="119"/>
      <c r="F119" s="120"/>
    </row>
    <row r="120" spans="1:6" ht="26.25">
      <c r="A120" s="136"/>
      <c r="B120" s="157" t="s">
        <v>42</v>
      </c>
      <c r="C120" s="118" t="s">
        <v>8</v>
      </c>
      <c r="D120" s="6">
        <v>220</v>
      </c>
      <c r="E120" s="4"/>
      <c r="F120" s="5">
        <f>E120*D120</f>
        <v>0</v>
      </c>
    </row>
    <row r="121" spans="1:6">
      <c r="A121" s="136"/>
      <c r="B121" s="158"/>
      <c r="C121" s="138"/>
      <c r="D121" s="159"/>
      <c r="E121" s="160"/>
    </row>
    <row r="122" spans="1:6" s="122" customFormat="1" ht="51">
      <c r="A122" s="161"/>
      <c r="B122" s="137" t="s">
        <v>36</v>
      </c>
      <c r="C122" s="162"/>
      <c r="D122" s="162"/>
      <c r="E122" s="163"/>
      <c r="F122" s="163"/>
    </row>
    <row r="123" spans="1:6" s="122" customFormat="1" ht="15.75">
      <c r="A123" s="161"/>
      <c r="B123" s="137"/>
      <c r="C123" s="162"/>
      <c r="D123" s="162"/>
      <c r="E123" s="163"/>
      <c r="F123" s="163"/>
    </row>
    <row r="124" spans="1:6" ht="17.25" thickBot="1">
      <c r="A124" s="144" t="s">
        <v>72</v>
      </c>
      <c r="B124" s="145" t="s">
        <v>29</v>
      </c>
      <c r="C124" s="146"/>
      <c r="D124" s="147"/>
      <c r="E124" s="148"/>
      <c r="F124" s="7">
        <f>SUM(F113:F123)</f>
        <v>0</v>
      </c>
    </row>
    <row r="125" spans="1:6" s="99" customFormat="1" ht="15.75" thickTop="1">
      <c r="A125" s="149"/>
      <c r="B125" s="150"/>
      <c r="C125" s="151"/>
      <c r="D125" s="152"/>
      <c r="E125" s="153"/>
      <c r="F125" s="154"/>
    </row>
    <row r="126" spans="1:6">
      <c r="A126" s="155" t="s">
        <v>18</v>
      </c>
      <c r="B126" s="113" t="s">
        <v>19</v>
      </c>
      <c r="C126" s="97"/>
      <c r="D126" s="97"/>
      <c r="E126" s="97"/>
      <c r="F126" s="97"/>
    </row>
    <row r="127" spans="1:6">
      <c r="A127" s="136"/>
      <c r="D127" s="114"/>
      <c r="E127" s="115"/>
    </row>
    <row r="128" spans="1:6" s="122" customFormat="1" ht="25.5">
      <c r="A128" s="164" t="s">
        <v>10</v>
      </c>
      <c r="B128" s="165" t="s">
        <v>39</v>
      </c>
      <c r="C128" s="118" t="s">
        <v>40</v>
      </c>
      <c r="D128" s="6">
        <v>4</v>
      </c>
      <c r="E128" s="4"/>
      <c r="F128" s="5">
        <f>D128*E128</f>
        <v>0</v>
      </c>
    </row>
    <row r="129" spans="1:11" s="122" customFormat="1" ht="16.5">
      <c r="A129" s="164"/>
      <c r="B129" s="165"/>
      <c r="C129" s="124"/>
      <c r="D129" s="125"/>
      <c r="E129" s="126"/>
      <c r="F129" s="126"/>
    </row>
    <row r="130" spans="1:11" ht="56.25" customHeight="1">
      <c r="A130" s="136" t="s">
        <v>11</v>
      </c>
      <c r="B130" s="165" t="s">
        <v>57</v>
      </c>
      <c r="C130" s="118" t="s">
        <v>79</v>
      </c>
      <c r="D130" s="6">
        <v>330</v>
      </c>
      <c r="E130" s="4"/>
      <c r="F130" s="5">
        <f t="shared" ref="F130" si="0">E130*D130</f>
        <v>0</v>
      </c>
    </row>
    <row r="131" spans="1:11">
      <c r="A131" s="136"/>
      <c r="D131" s="114"/>
      <c r="E131" s="119"/>
      <c r="F131" s="120"/>
    </row>
    <row r="132" spans="1:11" ht="17.25" thickBot="1">
      <c r="A132" s="144" t="s">
        <v>72</v>
      </c>
      <c r="B132" s="145" t="s">
        <v>76</v>
      </c>
      <c r="C132" s="146"/>
      <c r="D132" s="147"/>
      <c r="E132" s="148"/>
      <c r="F132" s="7">
        <f>SUM(F128:F131)</f>
        <v>0</v>
      </c>
    </row>
    <row r="133" spans="1:11" ht="15.75" thickTop="1">
      <c r="A133" s="116"/>
    </row>
    <row r="134" spans="1:11">
      <c r="A134" s="116"/>
    </row>
    <row r="135" spans="1:11">
      <c r="A135" s="116"/>
    </row>
    <row r="136" spans="1:11">
      <c r="A136" s="116"/>
    </row>
    <row r="137" spans="1:11">
      <c r="A137" s="166" t="s">
        <v>72</v>
      </c>
      <c r="B137" s="167" t="s">
        <v>51</v>
      </c>
      <c r="C137" s="168"/>
      <c r="D137" s="168"/>
      <c r="E137" s="168"/>
      <c r="F137" s="168"/>
    </row>
    <row r="138" spans="1:11">
      <c r="A138" s="116"/>
    </row>
    <row r="139" spans="1:11">
      <c r="A139" s="116"/>
    </row>
    <row r="140" spans="1:11" ht="18.75" customHeight="1">
      <c r="A140" s="169" t="s">
        <v>20</v>
      </c>
      <c r="B140" s="169"/>
      <c r="C140" s="169"/>
      <c r="D140" s="169"/>
      <c r="E140" s="169"/>
      <c r="F140" s="169"/>
      <c r="G140" s="99"/>
      <c r="H140" s="99"/>
      <c r="I140" s="99"/>
      <c r="J140" s="99"/>
      <c r="K140" s="99"/>
    </row>
    <row r="141" spans="1:11">
      <c r="A141" s="116"/>
      <c r="G141" s="99"/>
      <c r="H141" s="99"/>
      <c r="I141" s="99"/>
      <c r="J141" s="99"/>
      <c r="K141" s="99"/>
    </row>
    <row r="142" spans="1:11">
      <c r="A142" s="112" t="s">
        <v>9</v>
      </c>
      <c r="B142" s="170" t="s">
        <v>5</v>
      </c>
      <c r="C142" s="171"/>
      <c r="D142" s="172"/>
      <c r="E142" s="173"/>
      <c r="F142" s="174">
        <f>F108</f>
        <v>0</v>
      </c>
      <c r="G142" s="99"/>
      <c r="H142" s="99"/>
      <c r="I142" s="175"/>
      <c r="J142" s="99"/>
      <c r="K142" s="99"/>
    </row>
    <row r="143" spans="1:11">
      <c r="A143" s="112" t="s">
        <v>15</v>
      </c>
      <c r="B143" s="170" t="s">
        <v>16</v>
      </c>
      <c r="C143" s="171"/>
      <c r="D143" s="172"/>
      <c r="E143" s="173"/>
      <c r="F143" s="174">
        <f>F124</f>
        <v>0</v>
      </c>
      <c r="G143" s="99"/>
      <c r="H143" s="99"/>
      <c r="I143" s="175"/>
      <c r="J143" s="99"/>
      <c r="K143" s="99"/>
    </row>
    <row r="144" spans="1:11">
      <c r="A144" s="112" t="s">
        <v>18</v>
      </c>
      <c r="B144" s="170" t="s">
        <v>19</v>
      </c>
      <c r="C144" s="171"/>
      <c r="D144" s="172"/>
      <c r="E144" s="173"/>
      <c r="F144" s="174">
        <f>F132</f>
        <v>0</v>
      </c>
      <c r="G144" s="99"/>
      <c r="H144" s="99"/>
      <c r="I144" s="175"/>
      <c r="J144" s="99"/>
      <c r="K144" s="99"/>
    </row>
    <row r="145" spans="1:13" ht="16.5">
      <c r="A145" s="116"/>
      <c r="B145" s="176"/>
      <c r="C145" s="177"/>
      <c r="D145" s="178"/>
      <c r="E145" s="179"/>
      <c r="F145" s="180"/>
      <c r="G145" s="181"/>
      <c r="H145" s="181"/>
      <c r="I145" s="175"/>
      <c r="J145" s="99"/>
      <c r="K145" s="99"/>
    </row>
    <row r="146" spans="1:13" ht="16.5">
      <c r="A146" s="116"/>
      <c r="B146" s="182" t="s">
        <v>77</v>
      </c>
      <c r="C146" s="183"/>
      <c r="D146" s="184"/>
      <c r="E146" s="185"/>
      <c r="F146" s="186">
        <f>SUM(F142:F144)</f>
        <v>0</v>
      </c>
      <c r="G146" s="99"/>
      <c r="H146" s="99"/>
      <c r="I146" s="175"/>
      <c r="J146" s="99"/>
      <c r="K146" s="99"/>
    </row>
    <row r="147" spans="1:13" ht="16.5">
      <c r="A147" s="136"/>
      <c r="B147" s="182"/>
      <c r="C147" s="183"/>
      <c r="D147" s="187"/>
      <c r="E147" s="188"/>
      <c r="F147" s="189"/>
      <c r="G147" s="99"/>
      <c r="H147" s="99"/>
      <c r="I147" s="99"/>
      <c r="J147" s="99"/>
      <c r="K147" s="99"/>
    </row>
    <row r="148" spans="1:13" ht="16.5">
      <c r="A148" s="136"/>
      <c r="B148" s="190"/>
      <c r="C148" s="183"/>
      <c r="D148" s="187"/>
      <c r="E148" s="191"/>
      <c r="F148" s="189"/>
    </row>
    <row r="149" spans="1:13" s="38" customFormat="1">
      <c r="A149" s="116"/>
      <c r="C149" s="39"/>
      <c r="D149" s="40"/>
      <c r="E149" s="41"/>
      <c r="F149" s="42"/>
      <c r="G149" s="43"/>
      <c r="H149" s="43"/>
      <c r="I149" s="43"/>
      <c r="J149" s="43"/>
      <c r="K149" s="43"/>
      <c r="L149" s="43"/>
      <c r="M149" s="43"/>
    </row>
    <row r="150" spans="1:13" s="38" customFormat="1">
      <c r="A150" s="104" t="s">
        <v>78</v>
      </c>
      <c r="B150" s="105" t="s">
        <v>52</v>
      </c>
      <c r="C150" s="106"/>
      <c r="D150" s="106"/>
      <c r="E150" s="106"/>
      <c r="F150" s="106"/>
      <c r="G150" s="43"/>
      <c r="H150" s="43"/>
      <c r="I150" s="43"/>
      <c r="J150" s="43"/>
      <c r="K150" s="43"/>
      <c r="L150" s="43"/>
      <c r="M150" s="43"/>
    </row>
    <row r="151" spans="1:13" s="38" customFormat="1">
      <c r="A151" s="107"/>
      <c r="B151" s="108"/>
      <c r="C151" s="101"/>
      <c r="D151" s="109"/>
      <c r="E151" s="110"/>
      <c r="F151" s="111"/>
      <c r="G151" s="43"/>
      <c r="H151" s="43"/>
      <c r="I151" s="43"/>
      <c r="J151" s="43"/>
      <c r="K151" s="43"/>
      <c r="L151" s="43"/>
      <c r="M151" s="43"/>
    </row>
    <row r="152" spans="1:13" s="38" customFormat="1">
      <c r="A152" s="112" t="s">
        <v>9</v>
      </c>
      <c r="B152" s="113" t="s">
        <v>5</v>
      </c>
      <c r="C152" s="97"/>
      <c r="D152" s="97"/>
      <c r="E152" s="97"/>
      <c r="F152" s="97"/>
      <c r="G152" s="43"/>
      <c r="H152" s="43"/>
      <c r="I152" s="43"/>
      <c r="J152" s="43"/>
      <c r="K152" s="43"/>
      <c r="L152" s="43"/>
      <c r="M152" s="43"/>
    </row>
    <row r="153" spans="1:13" s="38" customFormat="1">
      <c r="A153" s="43"/>
      <c r="C153" s="39"/>
      <c r="D153" s="114"/>
      <c r="E153" s="115"/>
      <c r="F153" s="42"/>
      <c r="G153" s="43"/>
      <c r="H153" s="43"/>
      <c r="I153" s="43"/>
      <c r="J153" s="43"/>
      <c r="K153" s="43"/>
      <c r="L153" s="43"/>
      <c r="M153" s="43"/>
    </row>
    <row r="154" spans="1:13" s="38" customFormat="1" ht="81" customHeight="1">
      <c r="A154" s="116" t="s">
        <v>10</v>
      </c>
      <c r="B154" s="117" t="s">
        <v>6</v>
      </c>
      <c r="C154" s="118" t="s">
        <v>7</v>
      </c>
      <c r="D154" s="3">
        <v>1</v>
      </c>
      <c r="E154" s="4"/>
      <c r="F154" s="5">
        <f>D154*E154</f>
        <v>0</v>
      </c>
      <c r="G154" s="43"/>
      <c r="H154" s="43"/>
      <c r="I154" s="43"/>
      <c r="J154" s="43"/>
      <c r="K154" s="43"/>
      <c r="L154" s="43"/>
      <c r="M154" s="43"/>
    </row>
    <row r="155" spans="1:13" s="38" customFormat="1">
      <c r="A155" s="116"/>
      <c r="C155" s="39"/>
      <c r="D155" s="192"/>
      <c r="E155" s="119"/>
      <c r="F155" s="120"/>
      <c r="G155" s="43"/>
      <c r="H155" s="43"/>
      <c r="I155" s="43"/>
      <c r="J155" s="43"/>
      <c r="K155" s="43"/>
      <c r="L155" s="43"/>
      <c r="M155" s="43"/>
    </row>
    <row r="156" spans="1:13" s="38" customFormat="1" ht="96" customHeight="1">
      <c r="A156" s="116" t="s">
        <v>11</v>
      </c>
      <c r="B156" s="117" t="s">
        <v>55</v>
      </c>
      <c r="C156" s="118" t="s">
        <v>7</v>
      </c>
      <c r="D156" s="3">
        <v>1</v>
      </c>
      <c r="E156" s="4"/>
      <c r="F156" s="5">
        <f>D156*E156</f>
        <v>0</v>
      </c>
      <c r="G156" s="43"/>
      <c r="H156" s="43"/>
      <c r="I156" s="43"/>
      <c r="J156" s="43"/>
      <c r="K156" s="43"/>
      <c r="L156" s="43"/>
      <c r="M156" s="43"/>
    </row>
    <row r="157" spans="1:13" s="38" customFormat="1" ht="16.5">
      <c r="A157" s="116"/>
      <c r="B157" s="123"/>
      <c r="C157" s="124"/>
      <c r="D157" s="125"/>
      <c r="E157" s="126"/>
      <c r="F157" s="126"/>
      <c r="G157" s="43"/>
      <c r="H157" s="43"/>
      <c r="I157" s="43"/>
      <c r="J157" s="43"/>
      <c r="K157" s="43"/>
      <c r="L157" s="43"/>
      <c r="M157" s="43"/>
    </row>
    <row r="158" spans="1:13" s="38" customFormat="1" ht="114.75">
      <c r="A158" s="116" t="s">
        <v>12</v>
      </c>
      <c r="B158" s="117" t="s">
        <v>31</v>
      </c>
      <c r="C158" s="127"/>
      <c r="D158" s="128"/>
      <c r="E158" s="129"/>
      <c r="F158" s="130"/>
      <c r="G158" s="43"/>
      <c r="H158" s="43"/>
      <c r="I158" s="43"/>
      <c r="J158" s="43"/>
      <c r="K158" s="43"/>
      <c r="L158" s="43"/>
      <c r="M158" s="43"/>
    </row>
    <row r="159" spans="1:13" s="38" customFormat="1" ht="89.25">
      <c r="A159" s="133"/>
      <c r="B159" s="117" t="s">
        <v>30</v>
      </c>
      <c r="C159" s="127"/>
      <c r="D159" s="128"/>
      <c r="E159" s="129"/>
      <c r="F159" s="130"/>
      <c r="G159" s="43"/>
      <c r="H159" s="43"/>
      <c r="I159" s="43"/>
      <c r="J159" s="43"/>
      <c r="K159" s="43"/>
      <c r="L159" s="43"/>
      <c r="M159" s="43"/>
    </row>
    <row r="160" spans="1:13" s="38" customFormat="1" ht="63.75">
      <c r="A160" s="133"/>
      <c r="B160" s="117" t="s">
        <v>33</v>
      </c>
      <c r="C160" s="134"/>
      <c r="D160" s="132"/>
      <c r="E160" s="135"/>
      <c r="F160" s="135"/>
      <c r="G160" s="43"/>
      <c r="H160" s="43"/>
      <c r="I160" s="43"/>
      <c r="J160" s="43"/>
      <c r="K160" s="43"/>
      <c r="L160" s="43"/>
      <c r="M160" s="43"/>
    </row>
    <row r="161" spans="1:13" s="38" customFormat="1">
      <c r="A161" s="116"/>
      <c r="C161" s="118" t="s">
        <v>7</v>
      </c>
      <c r="D161" s="3">
        <v>1</v>
      </c>
      <c r="E161" s="4"/>
      <c r="F161" s="5">
        <f>D161*E161</f>
        <v>0</v>
      </c>
      <c r="G161" s="43"/>
      <c r="H161" s="43"/>
      <c r="I161" s="43"/>
      <c r="J161" s="43"/>
      <c r="K161" s="43"/>
      <c r="L161" s="43"/>
      <c r="M161" s="43"/>
    </row>
    <row r="162" spans="1:13" s="38" customFormat="1">
      <c r="A162" s="116"/>
      <c r="C162" s="39"/>
      <c r="D162" s="114"/>
      <c r="E162" s="120"/>
      <c r="F162" s="120"/>
      <c r="G162" s="43"/>
      <c r="H162" s="43"/>
      <c r="I162" s="43"/>
      <c r="J162" s="43"/>
      <c r="K162" s="43"/>
      <c r="L162" s="43"/>
      <c r="M162" s="43"/>
    </row>
    <row r="163" spans="1:13" s="38" customFormat="1" ht="38.25">
      <c r="A163" s="116" t="s">
        <v>13</v>
      </c>
      <c r="B163" s="117" t="s">
        <v>46</v>
      </c>
      <c r="C163" s="118" t="s">
        <v>8</v>
      </c>
      <c r="D163" s="6">
        <v>5</v>
      </c>
      <c r="E163" s="4"/>
      <c r="F163" s="5">
        <f>E163*D163</f>
        <v>0</v>
      </c>
      <c r="G163" s="43"/>
      <c r="H163" s="43"/>
      <c r="I163" s="43"/>
      <c r="J163" s="43"/>
      <c r="K163" s="43"/>
      <c r="L163" s="43"/>
      <c r="M163" s="43"/>
    </row>
    <row r="164" spans="1:13" s="38" customFormat="1" ht="16.5">
      <c r="A164" s="116"/>
      <c r="B164" s="117"/>
      <c r="C164" s="124"/>
      <c r="D164" s="125"/>
      <c r="E164" s="141"/>
      <c r="F164" s="141"/>
      <c r="G164" s="43"/>
      <c r="H164" s="43"/>
      <c r="I164" s="43"/>
      <c r="J164" s="43"/>
      <c r="K164" s="43"/>
      <c r="L164" s="43"/>
      <c r="M164" s="43"/>
    </row>
    <row r="165" spans="1:13" s="38" customFormat="1" ht="63.75">
      <c r="A165" s="116" t="s">
        <v>44</v>
      </c>
      <c r="B165" s="117" t="s">
        <v>37</v>
      </c>
      <c r="C165" s="118" t="s">
        <v>38</v>
      </c>
      <c r="D165" s="3">
        <v>1</v>
      </c>
      <c r="E165" s="4"/>
      <c r="F165" s="5">
        <f>D165*E165</f>
        <v>0</v>
      </c>
      <c r="G165" s="43"/>
      <c r="H165" s="43"/>
      <c r="I165" s="43"/>
      <c r="J165" s="43"/>
      <c r="K165" s="43"/>
      <c r="L165" s="43"/>
      <c r="M165" s="43"/>
    </row>
    <row r="166" spans="1:13" s="38" customFormat="1" ht="16.5">
      <c r="A166" s="142"/>
      <c r="B166" s="117"/>
      <c r="C166" s="124"/>
      <c r="D166" s="125"/>
      <c r="E166" s="126"/>
      <c r="F166" s="126"/>
      <c r="G166" s="43"/>
      <c r="H166" s="43"/>
      <c r="I166" s="43"/>
      <c r="J166" s="43"/>
      <c r="K166" s="43"/>
      <c r="L166" s="43"/>
      <c r="M166" s="43"/>
    </row>
    <row r="167" spans="1:13" s="38" customFormat="1" ht="17.25" thickBot="1">
      <c r="A167" s="144" t="s">
        <v>78</v>
      </c>
      <c r="B167" s="145" t="s">
        <v>28</v>
      </c>
      <c r="C167" s="146"/>
      <c r="D167" s="147"/>
      <c r="E167" s="148"/>
      <c r="F167" s="7">
        <f>SUM(F154:F166)</f>
        <v>0</v>
      </c>
      <c r="G167" s="43"/>
      <c r="H167" s="43"/>
      <c r="I167" s="43"/>
      <c r="J167" s="43"/>
      <c r="K167" s="43"/>
      <c r="L167" s="43"/>
      <c r="M167" s="43"/>
    </row>
    <row r="168" spans="1:13" s="38" customFormat="1" ht="15.75" thickTop="1">
      <c r="A168" s="149"/>
      <c r="B168" s="150"/>
      <c r="C168" s="151"/>
      <c r="D168" s="152"/>
      <c r="E168" s="153"/>
      <c r="F168" s="154"/>
      <c r="G168" s="43"/>
      <c r="H168" s="43"/>
      <c r="I168" s="43"/>
      <c r="J168" s="43"/>
      <c r="K168" s="43"/>
      <c r="L168" s="43"/>
      <c r="M168" s="43"/>
    </row>
    <row r="169" spans="1:13" s="38" customFormat="1">
      <c r="A169" s="155" t="s">
        <v>15</v>
      </c>
      <c r="B169" s="113" t="s">
        <v>16</v>
      </c>
      <c r="C169" s="97"/>
      <c r="D169" s="97"/>
      <c r="E169" s="97"/>
      <c r="F169" s="97"/>
      <c r="G169" s="43"/>
      <c r="H169" s="43"/>
      <c r="I169" s="43"/>
      <c r="J169" s="43"/>
      <c r="K169" s="43"/>
      <c r="L169" s="43"/>
      <c r="M169" s="43"/>
    </row>
    <row r="170" spans="1:13" s="38" customFormat="1">
      <c r="A170" s="136"/>
      <c r="C170" s="39"/>
      <c r="D170" s="114"/>
      <c r="E170" s="115"/>
      <c r="F170" s="42"/>
      <c r="G170" s="43"/>
      <c r="H170" s="43"/>
      <c r="I170" s="43"/>
      <c r="J170" s="43"/>
      <c r="K170" s="43"/>
      <c r="L170" s="43"/>
      <c r="M170" s="43"/>
    </row>
    <row r="171" spans="1:13" s="38" customFormat="1" ht="122.25" customHeight="1">
      <c r="A171" s="136" t="s">
        <v>10</v>
      </c>
      <c r="B171" s="137" t="s">
        <v>48</v>
      </c>
      <c r="C171" s="118" t="s">
        <v>80</v>
      </c>
      <c r="D171" s="6">
        <v>30</v>
      </c>
      <c r="E171" s="4"/>
      <c r="F171" s="5">
        <f>D171*E171</f>
        <v>0</v>
      </c>
      <c r="G171" s="43"/>
      <c r="H171" s="43"/>
      <c r="I171" s="43"/>
      <c r="J171" s="43"/>
      <c r="K171" s="43"/>
      <c r="L171" s="43"/>
      <c r="M171" s="43"/>
    </row>
    <row r="172" spans="1:13" s="38" customFormat="1" ht="16.5">
      <c r="A172" s="136"/>
      <c r="B172" s="137"/>
      <c r="C172" s="124"/>
      <c r="D172" s="125"/>
      <c r="E172" s="126"/>
      <c r="F172" s="126"/>
      <c r="G172" s="43"/>
      <c r="H172" s="43"/>
      <c r="I172" s="43"/>
      <c r="J172" s="43"/>
      <c r="K172" s="43"/>
      <c r="L172" s="43"/>
      <c r="M172" s="43"/>
    </row>
    <row r="173" spans="1:13" s="38" customFormat="1" ht="57.75" customHeight="1">
      <c r="A173" s="136" t="s">
        <v>11</v>
      </c>
      <c r="B173" s="137" t="s">
        <v>35</v>
      </c>
      <c r="C173" s="118" t="s">
        <v>79</v>
      </c>
      <c r="D173" s="6">
        <v>140</v>
      </c>
      <c r="E173" s="4"/>
      <c r="F173" s="5">
        <f>E173*D173</f>
        <v>0</v>
      </c>
      <c r="G173" s="43"/>
      <c r="H173" s="43"/>
      <c r="I173" s="43"/>
      <c r="J173" s="43"/>
      <c r="K173" s="43"/>
      <c r="L173" s="43"/>
      <c r="M173" s="43"/>
    </row>
    <row r="174" spans="1:13" s="38" customFormat="1">
      <c r="A174" s="136"/>
      <c r="B174" s="156"/>
      <c r="C174" s="39"/>
      <c r="D174" s="114"/>
      <c r="E174" s="115"/>
      <c r="F174" s="42"/>
      <c r="G174" s="43"/>
      <c r="H174" s="43"/>
      <c r="I174" s="43"/>
      <c r="J174" s="43"/>
      <c r="K174" s="43"/>
      <c r="L174" s="43"/>
      <c r="M174" s="43"/>
    </row>
    <row r="175" spans="1:13" s="38" customFormat="1" ht="211.5" customHeight="1">
      <c r="A175" s="136" t="s">
        <v>12</v>
      </c>
      <c r="B175" s="137" t="s">
        <v>47</v>
      </c>
      <c r="C175" s="118" t="s">
        <v>80</v>
      </c>
      <c r="D175" s="6">
        <v>38</v>
      </c>
      <c r="E175" s="4"/>
      <c r="F175" s="5">
        <f>E175*D175</f>
        <v>0</v>
      </c>
      <c r="G175" s="43"/>
      <c r="H175" s="43"/>
      <c r="I175" s="43"/>
      <c r="J175" s="43"/>
      <c r="K175" s="43"/>
      <c r="L175" s="43"/>
      <c r="M175" s="43"/>
    </row>
    <row r="176" spans="1:13" s="38" customFormat="1" ht="16.5">
      <c r="A176" s="136"/>
      <c r="B176" s="137"/>
      <c r="C176" s="124"/>
      <c r="D176" s="125"/>
      <c r="E176" s="126"/>
      <c r="F176" s="126"/>
      <c r="G176" s="43"/>
      <c r="H176" s="43"/>
      <c r="I176" s="43"/>
      <c r="J176" s="43"/>
      <c r="K176" s="43"/>
      <c r="L176" s="43"/>
      <c r="M176" s="43"/>
    </row>
    <row r="177" spans="1:13" s="38" customFormat="1" ht="96" customHeight="1">
      <c r="A177" s="136" t="s">
        <v>13</v>
      </c>
      <c r="B177" s="117" t="s">
        <v>41</v>
      </c>
      <c r="C177" s="39"/>
      <c r="D177" s="114"/>
      <c r="E177" s="119"/>
      <c r="F177" s="120"/>
      <c r="G177" s="43"/>
      <c r="H177" s="43"/>
      <c r="I177" s="43"/>
      <c r="J177" s="43"/>
      <c r="K177" s="43"/>
      <c r="L177" s="43"/>
      <c r="M177" s="43"/>
    </row>
    <row r="178" spans="1:13" s="38" customFormat="1" ht="26.25">
      <c r="A178" s="136"/>
      <c r="B178" s="157" t="s">
        <v>42</v>
      </c>
      <c r="C178" s="118" t="s">
        <v>8</v>
      </c>
      <c r="D178" s="6">
        <v>1110</v>
      </c>
      <c r="E178" s="4"/>
      <c r="F178" s="5">
        <f>E178*D178</f>
        <v>0</v>
      </c>
      <c r="G178" s="43"/>
      <c r="H178" s="43"/>
      <c r="I178" s="43"/>
      <c r="J178" s="43"/>
      <c r="K178" s="43"/>
      <c r="L178" s="43"/>
      <c r="M178" s="43"/>
    </row>
    <row r="179" spans="1:13" s="38" customFormat="1">
      <c r="A179" s="136"/>
      <c r="B179" s="158"/>
      <c r="C179" s="138"/>
      <c r="D179" s="159"/>
      <c r="E179" s="160"/>
      <c r="F179" s="42"/>
      <c r="G179" s="43"/>
      <c r="H179" s="43"/>
      <c r="I179" s="43"/>
      <c r="J179" s="43"/>
      <c r="K179" s="43"/>
      <c r="L179" s="43"/>
      <c r="M179" s="43"/>
    </row>
    <row r="180" spans="1:13" s="38" customFormat="1" ht="51">
      <c r="A180" s="161"/>
      <c r="B180" s="137" t="s">
        <v>36</v>
      </c>
      <c r="C180" s="162"/>
      <c r="D180" s="162"/>
      <c r="E180" s="163"/>
      <c r="F180" s="163"/>
      <c r="G180" s="43"/>
      <c r="H180" s="43"/>
      <c r="I180" s="43"/>
      <c r="J180" s="43"/>
      <c r="K180" s="43"/>
      <c r="L180" s="43"/>
      <c r="M180" s="43"/>
    </row>
    <row r="181" spans="1:13" s="38" customFormat="1" ht="15.75">
      <c r="A181" s="161"/>
      <c r="B181" s="137"/>
      <c r="C181" s="162"/>
      <c r="D181" s="162"/>
      <c r="E181" s="163"/>
      <c r="F181" s="163"/>
      <c r="G181" s="43"/>
      <c r="H181" s="43"/>
      <c r="I181" s="43"/>
      <c r="J181" s="43"/>
      <c r="K181" s="43"/>
      <c r="L181" s="43"/>
      <c r="M181" s="43"/>
    </row>
    <row r="182" spans="1:13" s="38" customFormat="1" ht="17.25" thickBot="1">
      <c r="A182" s="144" t="s">
        <v>78</v>
      </c>
      <c r="B182" s="145" t="s">
        <v>29</v>
      </c>
      <c r="C182" s="146"/>
      <c r="D182" s="147"/>
      <c r="E182" s="148"/>
      <c r="F182" s="7">
        <f>SUM(F169:F181)</f>
        <v>0</v>
      </c>
      <c r="G182" s="43"/>
      <c r="H182" s="43"/>
      <c r="I182" s="43"/>
      <c r="J182" s="43"/>
      <c r="K182" s="43"/>
      <c r="L182" s="43"/>
      <c r="M182" s="43"/>
    </row>
    <row r="183" spans="1:13" s="38" customFormat="1" ht="15.75" thickTop="1">
      <c r="A183" s="149"/>
      <c r="B183" s="150"/>
      <c r="C183" s="151"/>
      <c r="D183" s="152"/>
      <c r="E183" s="153"/>
      <c r="F183" s="154"/>
      <c r="G183" s="43"/>
      <c r="H183" s="43"/>
      <c r="I183" s="43"/>
      <c r="J183" s="43"/>
      <c r="K183" s="43"/>
      <c r="L183" s="43"/>
      <c r="M183" s="43"/>
    </row>
    <row r="184" spans="1:13" s="38" customFormat="1">
      <c r="A184" s="149"/>
      <c r="B184" s="150"/>
      <c r="C184" s="151"/>
      <c r="D184" s="152"/>
      <c r="E184" s="153"/>
      <c r="F184" s="154"/>
      <c r="G184" s="43"/>
      <c r="H184" s="43"/>
      <c r="I184" s="43"/>
      <c r="J184" s="43"/>
      <c r="K184" s="43"/>
      <c r="L184" s="43"/>
      <c r="M184" s="43"/>
    </row>
    <row r="185" spans="1:13" s="38" customFormat="1">
      <c r="A185" s="149"/>
      <c r="B185" s="150"/>
      <c r="C185" s="151"/>
      <c r="D185" s="152"/>
      <c r="E185" s="153"/>
      <c r="F185" s="154"/>
      <c r="G185" s="43"/>
      <c r="H185" s="43"/>
      <c r="I185" s="43"/>
      <c r="J185" s="43"/>
      <c r="K185" s="43"/>
      <c r="L185" s="43"/>
      <c r="M185" s="43"/>
    </row>
    <row r="186" spans="1:13" s="38" customFormat="1">
      <c r="A186" s="155" t="s">
        <v>18</v>
      </c>
      <c r="B186" s="113" t="s">
        <v>19</v>
      </c>
      <c r="C186" s="97"/>
      <c r="D186" s="97"/>
      <c r="E186" s="97"/>
      <c r="F186" s="97"/>
      <c r="G186" s="43"/>
      <c r="H186" s="43"/>
      <c r="I186" s="43"/>
      <c r="J186" s="43"/>
      <c r="K186" s="43"/>
      <c r="L186" s="43"/>
      <c r="M186" s="43"/>
    </row>
    <row r="187" spans="1:13" s="38" customFormat="1">
      <c r="A187" s="136"/>
      <c r="C187" s="39"/>
      <c r="D187" s="114"/>
      <c r="E187" s="115"/>
      <c r="F187" s="42"/>
      <c r="G187" s="43"/>
      <c r="H187" s="43"/>
      <c r="I187" s="43"/>
      <c r="J187" s="43"/>
      <c r="K187" s="43"/>
      <c r="L187" s="43"/>
      <c r="M187" s="43"/>
    </row>
    <row r="188" spans="1:13" s="38" customFormat="1" ht="25.5">
      <c r="A188" s="164" t="s">
        <v>10</v>
      </c>
      <c r="B188" s="165" t="s">
        <v>39</v>
      </c>
      <c r="C188" s="118" t="s">
        <v>40</v>
      </c>
      <c r="D188" s="6">
        <v>3</v>
      </c>
      <c r="E188" s="4"/>
      <c r="F188" s="5">
        <f>D188*E188</f>
        <v>0</v>
      </c>
      <c r="G188" s="43"/>
      <c r="H188" s="43"/>
      <c r="I188" s="43"/>
      <c r="J188" s="43"/>
      <c r="K188" s="43"/>
      <c r="L188" s="43"/>
      <c r="M188" s="43"/>
    </row>
    <row r="189" spans="1:13" s="38" customFormat="1" ht="16.5">
      <c r="A189" s="164"/>
      <c r="B189" s="165"/>
      <c r="C189" s="124"/>
      <c r="D189" s="125"/>
      <c r="E189" s="126"/>
      <c r="F189" s="126"/>
      <c r="G189" s="43"/>
      <c r="H189" s="43"/>
      <c r="I189" s="43"/>
      <c r="J189" s="43"/>
      <c r="K189" s="43"/>
      <c r="L189" s="43"/>
      <c r="M189" s="43"/>
    </row>
    <row r="190" spans="1:13" s="38" customFormat="1" ht="53.25">
      <c r="A190" s="136" t="s">
        <v>11</v>
      </c>
      <c r="B190" s="165" t="s">
        <v>59</v>
      </c>
      <c r="C190" s="124" t="s">
        <v>79</v>
      </c>
      <c r="D190" s="6">
        <v>1945</v>
      </c>
      <c r="E190" s="4"/>
      <c r="F190" s="5">
        <f t="shared" ref="F190" si="1">E190*D190</f>
        <v>0</v>
      </c>
      <c r="G190" s="43"/>
      <c r="H190" s="43"/>
      <c r="I190" s="43"/>
      <c r="J190" s="43"/>
      <c r="K190" s="43"/>
      <c r="L190" s="43"/>
      <c r="M190" s="43"/>
    </row>
    <row r="191" spans="1:13" s="38" customFormat="1">
      <c r="A191" s="136"/>
      <c r="C191" s="39"/>
      <c r="D191" s="114"/>
      <c r="E191" s="119"/>
      <c r="F191" s="120"/>
      <c r="G191" s="43"/>
      <c r="H191" s="43"/>
      <c r="I191" s="43"/>
      <c r="J191" s="43"/>
      <c r="K191" s="43"/>
      <c r="L191" s="43"/>
      <c r="M191" s="43"/>
    </row>
    <row r="192" spans="1:13" s="38" customFormat="1" ht="17.25" thickBot="1">
      <c r="A192" s="144" t="s">
        <v>78</v>
      </c>
      <c r="B192" s="145" t="s">
        <v>76</v>
      </c>
      <c r="C192" s="146"/>
      <c r="D192" s="147"/>
      <c r="E192" s="148"/>
      <c r="F192" s="7">
        <f>SUM(F188:F191)</f>
        <v>0</v>
      </c>
      <c r="G192" s="43"/>
      <c r="H192" s="43"/>
      <c r="I192" s="43"/>
      <c r="J192" s="43"/>
      <c r="K192" s="43"/>
      <c r="L192" s="43"/>
      <c r="M192" s="43"/>
    </row>
    <row r="193" spans="1:13" s="38" customFormat="1" ht="15.75" thickTop="1">
      <c r="A193" s="116"/>
      <c r="C193" s="39"/>
      <c r="D193" s="40"/>
      <c r="E193" s="41"/>
      <c r="F193" s="42"/>
      <c r="G193" s="43"/>
      <c r="H193" s="43"/>
      <c r="I193" s="43"/>
      <c r="J193" s="43"/>
      <c r="K193" s="43"/>
      <c r="L193" s="43"/>
      <c r="M193" s="43"/>
    </row>
    <row r="194" spans="1:13" s="38" customFormat="1">
      <c r="A194" s="116"/>
      <c r="C194" s="39"/>
      <c r="D194" s="40"/>
      <c r="E194" s="41"/>
      <c r="F194" s="42"/>
      <c r="G194" s="43"/>
      <c r="H194" s="43"/>
      <c r="I194" s="43"/>
      <c r="J194" s="43"/>
      <c r="K194" s="43"/>
      <c r="L194" s="43"/>
      <c r="M194" s="43"/>
    </row>
    <row r="195" spans="1:13" s="38" customFormat="1">
      <c r="A195" s="116"/>
      <c r="C195" s="39"/>
      <c r="D195" s="40"/>
      <c r="E195" s="41"/>
      <c r="F195" s="42"/>
      <c r="G195" s="43"/>
      <c r="H195" s="43"/>
      <c r="I195" s="43"/>
      <c r="J195" s="43"/>
      <c r="K195" s="43"/>
      <c r="L195" s="43"/>
      <c r="M195" s="43"/>
    </row>
    <row r="196" spans="1:13" s="38" customFormat="1">
      <c r="A196" s="116"/>
      <c r="C196" s="39"/>
      <c r="D196" s="40"/>
      <c r="E196" s="41"/>
      <c r="F196" s="42"/>
      <c r="G196" s="43"/>
      <c r="H196" s="43"/>
      <c r="I196" s="43"/>
      <c r="J196" s="43"/>
      <c r="K196" s="43"/>
      <c r="L196" s="43"/>
      <c r="M196" s="43"/>
    </row>
    <row r="197" spans="1:13" s="38" customFormat="1">
      <c r="A197" s="116"/>
      <c r="C197" s="39"/>
      <c r="D197" s="40"/>
      <c r="E197" s="41"/>
      <c r="F197" s="42"/>
      <c r="G197" s="43"/>
      <c r="H197" s="43"/>
      <c r="I197" s="43"/>
      <c r="J197" s="43"/>
      <c r="K197" s="43"/>
      <c r="L197" s="43"/>
      <c r="M197" s="43"/>
    </row>
    <row r="198" spans="1:13" s="38" customFormat="1">
      <c r="A198" s="166" t="s">
        <v>78</v>
      </c>
      <c r="B198" s="167" t="s">
        <v>52</v>
      </c>
      <c r="C198" s="168"/>
      <c r="D198" s="168"/>
      <c r="E198" s="168"/>
      <c r="F198" s="168"/>
      <c r="G198" s="43"/>
      <c r="H198" s="43"/>
      <c r="I198" s="43"/>
      <c r="J198" s="43"/>
      <c r="K198" s="43"/>
      <c r="L198" s="43"/>
      <c r="M198" s="43"/>
    </row>
    <row r="199" spans="1:13" s="38" customFormat="1">
      <c r="A199" s="116"/>
      <c r="C199" s="39"/>
      <c r="D199" s="40"/>
      <c r="E199" s="41"/>
      <c r="F199" s="42"/>
      <c r="G199" s="43"/>
      <c r="H199" s="43"/>
      <c r="I199" s="43"/>
      <c r="J199" s="43"/>
      <c r="K199" s="43"/>
      <c r="L199" s="43"/>
      <c r="M199" s="43"/>
    </row>
    <row r="200" spans="1:13" s="38" customFormat="1" ht="26.25">
      <c r="A200" s="169" t="s">
        <v>20</v>
      </c>
      <c r="B200" s="169"/>
      <c r="C200" s="169"/>
      <c r="D200" s="169"/>
      <c r="E200" s="169"/>
      <c r="F200" s="169"/>
      <c r="G200" s="43"/>
      <c r="H200" s="43"/>
      <c r="I200" s="43"/>
      <c r="J200" s="43"/>
      <c r="K200" s="43"/>
      <c r="L200" s="43"/>
      <c r="M200" s="43"/>
    </row>
    <row r="201" spans="1:13" s="38" customFormat="1">
      <c r="A201" s="116"/>
      <c r="C201" s="39"/>
      <c r="D201" s="40"/>
      <c r="E201" s="41"/>
      <c r="F201" s="42"/>
      <c r="G201" s="43"/>
      <c r="H201" s="43"/>
      <c r="I201" s="43"/>
      <c r="J201" s="43"/>
      <c r="K201" s="43"/>
      <c r="L201" s="43"/>
      <c r="M201" s="43"/>
    </row>
    <row r="202" spans="1:13" s="38" customFormat="1">
      <c r="A202" s="112" t="s">
        <v>9</v>
      </c>
      <c r="B202" s="170" t="s">
        <v>5</v>
      </c>
      <c r="C202" s="171"/>
      <c r="D202" s="172"/>
      <c r="E202" s="193"/>
      <c r="F202" s="174">
        <f>F167</f>
        <v>0</v>
      </c>
      <c r="G202" s="43"/>
      <c r="H202" s="43"/>
      <c r="I202" s="43"/>
      <c r="J202" s="43"/>
      <c r="K202" s="43"/>
      <c r="L202" s="43"/>
      <c r="M202" s="43"/>
    </row>
    <row r="203" spans="1:13" s="38" customFormat="1">
      <c r="A203" s="112" t="s">
        <v>15</v>
      </c>
      <c r="B203" s="170" t="s">
        <v>16</v>
      </c>
      <c r="C203" s="171"/>
      <c r="D203" s="172"/>
      <c r="E203" s="193"/>
      <c r="F203" s="174">
        <f>F182</f>
        <v>0</v>
      </c>
      <c r="G203" s="43"/>
      <c r="H203" s="43"/>
      <c r="I203" s="43"/>
      <c r="J203" s="43"/>
      <c r="K203" s="43"/>
      <c r="L203" s="43"/>
      <c r="M203" s="43"/>
    </row>
    <row r="204" spans="1:13" s="38" customFormat="1">
      <c r="A204" s="112" t="s">
        <v>18</v>
      </c>
      <c r="B204" s="170" t="s">
        <v>19</v>
      </c>
      <c r="C204" s="171"/>
      <c r="D204" s="172"/>
      <c r="E204" s="193"/>
      <c r="F204" s="174">
        <f>F192</f>
        <v>0</v>
      </c>
      <c r="G204" s="43"/>
      <c r="H204" s="43"/>
      <c r="I204" s="43"/>
      <c r="J204" s="43"/>
      <c r="K204" s="43"/>
      <c r="L204" s="43"/>
      <c r="M204" s="43"/>
    </row>
    <row r="205" spans="1:13" s="38" customFormat="1" ht="16.5">
      <c r="A205" s="116"/>
      <c r="B205" s="176"/>
      <c r="C205" s="177"/>
      <c r="D205" s="178"/>
      <c r="E205" s="179"/>
      <c r="F205" s="180"/>
      <c r="G205" s="43"/>
      <c r="H205" s="43"/>
      <c r="I205" s="43"/>
      <c r="J205" s="43"/>
      <c r="K205" s="43"/>
      <c r="L205" s="43"/>
      <c r="M205" s="43"/>
    </row>
    <row r="206" spans="1:13" s="38" customFormat="1" ht="16.5">
      <c r="A206" s="116"/>
      <c r="B206" s="182" t="s">
        <v>81</v>
      </c>
      <c r="C206" s="183"/>
      <c r="D206" s="184"/>
      <c r="E206" s="194"/>
      <c r="F206" s="186">
        <f>SUM(F202:F204)</f>
        <v>0</v>
      </c>
      <c r="G206" s="43"/>
      <c r="H206" s="43"/>
      <c r="I206" s="43"/>
      <c r="J206" s="43"/>
      <c r="K206" s="43"/>
      <c r="L206" s="43"/>
      <c r="M206" s="43"/>
    </row>
    <row r="207" spans="1:13" s="38" customFormat="1">
      <c r="A207" s="116"/>
      <c r="C207" s="39"/>
      <c r="D207" s="40"/>
      <c r="E207" s="41"/>
      <c r="F207" s="42"/>
      <c r="G207" s="43"/>
      <c r="H207" s="43"/>
      <c r="I207" s="43"/>
      <c r="J207" s="43"/>
      <c r="K207" s="43"/>
      <c r="L207" s="43"/>
      <c r="M207" s="43"/>
    </row>
    <row r="208" spans="1:13" s="38" customFormat="1">
      <c r="G208" s="43"/>
      <c r="H208" s="43"/>
      <c r="I208" s="43"/>
      <c r="J208" s="43"/>
      <c r="K208" s="43"/>
      <c r="L208" s="43"/>
      <c r="M208" s="43"/>
    </row>
    <row r="209" spans="1:13" s="38" customFormat="1">
      <c r="A209" s="116"/>
      <c r="C209" s="39"/>
      <c r="D209" s="40"/>
      <c r="E209" s="41"/>
      <c r="F209" s="42"/>
      <c r="G209" s="43"/>
      <c r="H209" s="43"/>
      <c r="I209" s="43"/>
      <c r="J209" s="43"/>
      <c r="K209" s="43"/>
      <c r="L209" s="43"/>
      <c r="M209" s="43"/>
    </row>
    <row r="210" spans="1:13" s="38" customFormat="1">
      <c r="A210" s="116"/>
      <c r="C210" s="39"/>
      <c r="D210" s="40"/>
      <c r="E210" s="41"/>
      <c r="F210" s="42"/>
      <c r="G210" s="43"/>
      <c r="H210" s="43"/>
      <c r="I210" s="43"/>
      <c r="J210" s="43"/>
      <c r="K210" s="43"/>
      <c r="L210" s="43"/>
      <c r="M210" s="43"/>
    </row>
    <row r="211" spans="1:13" s="38" customFormat="1">
      <c r="A211" s="100" t="s">
        <v>82</v>
      </c>
      <c r="B211" s="167" t="s">
        <v>53</v>
      </c>
      <c r="C211" s="168"/>
      <c r="D211" s="168"/>
      <c r="E211" s="168"/>
      <c r="F211" s="168"/>
      <c r="G211" s="43"/>
      <c r="H211" s="43"/>
      <c r="I211" s="43"/>
      <c r="J211" s="43"/>
      <c r="K211" s="43"/>
      <c r="L211" s="43"/>
      <c r="M211" s="43"/>
    </row>
    <row r="212" spans="1:13" s="38" customFormat="1">
      <c r="A212" s="107"/>
      <c r="B212" s="108"/>
      <c r="C212" s="100"/>
      <c r="D212" s="109"/>
      <c r="E212" s="110"/>
      <c r="F212" s="111"/>
      <c r="G212" s="43"/>
      <c r="H212" s="43"/>
      <c r="I212" s="43"/>
      <c r="J212" s="43"/>
      <c r="K212" s="43"/>
      <c r="L212" s="43"/>
      <c r="M212" s="43"/>
    </row>
    <row r="213" spans="1:13" s="38" customFormat="1">
      <c r="A213" s="112" t="s">
        <v>9</v>
      </c>
      <c r="B213" s="113" t="s">
        <v>5</v>
      </c>
      <c r="C213" s="97"/>
      <c r="D213" s="97"/>
      <c r="E213" s="97"/>
      <c r="F213" s="97"/>
      <c r="G213" s="43"/>
      <c r="H213" s="43"/>
      <c r="I213" s="43"/>
      <c r="J213" s="43"/>
      <c r="K213" s="43"/>
      <c r="L213" s="43"/>
      <c r="M213" s="43"/>
    </row>
    <row r="214" spans="1:13" s="38" customFormat="1">
      <c r="A214" s="43"/>
      <c r="C214" s="195"/>
      <c r="D214" s="114"/>
      <c r="E214" s="115"/>
      <c r="F214" s="42"/>
      <c r="G214" s="43"/>
      <c r="H214" s="43"/>
      <c r="I214" s="43"/>
      <c r="J214" s="43"/>
      <c r="K214" s="43"/>
      <c r="L214" s="43"/>
      <c r="M214" s="43"/>
    </row>
    <row r="215" spans="1:13" s="38" customFormat="1" ht="76.5">
      <c r="A215" s="116" t="s">
        <v>10</v>
      </c>
      <c r="B215" s="117" t="s">
        <v>6</v>
      </c>
      <c r="C215" s="118" t="s">
        <v>7</v>
      </c>
      <c r="D215" s="3">
        <v>1</v>
      </c>
      <c r="E215" s="4"/>
      <c r="F215" s="5">
        <f>D215*E215</f>
        <v>0</v>
      </c>
      <c r="G215" s="43"/>
      <c r="H215" s="43"/>
      <c r="I215" s="43"/>
      <c r="J215" s="43"/>
      <c r="K215" s="43"/>
      <c r="L215" s="43"/>
      <c r="M215" s="43"/>
    </row>
    <row r="216" spans="1:13" s="38" customFormat="1">
      <c r="A216" s="116"/>
      <c r="C216" s="195"/>
      <c r="D216" s="114"/>
      <c r="E216" s="119"/>
      <c r="F216" s="120"/>
      <c r="G216" s="43"/>
      <c r="H216" s="43"/>
      <c r="I216" s="43"/>
      <c r="J216" s="43"/>
      <c r="K216" s="43"/>
      <c r="L216" s="43"/>
      <c r="M216" s="43"/>
    </row>
    <row r="217" spans="1:13" s="38" customFormat="1" ht="89.25">
      <c r="A217" s="116" t="s">
        <v>11</v>
      </c>
      <c r="B217" s="117" t="s">
        <v>56</v>
      </c>
      <c r="C217" s="118" t="s">
        <v>7</v>
      </c>
      <c r="D217" s="3">
        <v>1</v>
      </c>
      <c r="E217" s="4"/>
      <c r="F217" s="5">
        <f>D217*E217</f>
        <v>0</v>
      </c>
      <c r="G217" s="43"/>
      <c r="H217" s="43"/>
      <c r="I217" s="43"/>
      <c r="J217" s="43"/>
      <c r="K217" s="43"/>
      <c r="L217" s="43"/>
      <c r="M217" s="43"/>
    </row>
    <row r="218" spans="1:13" s="38" customFormat="1" ht="16.5">
      <c r="A218" s="116"/>
      <c r="B218" s="123"/>
      <c r="C218" s="196"/>
      <c r="D218" s="125"/>
      <c r="E218" s="126"/>
      <c r="F218" s="126"/>
      <c r="G218" s="43"/>
      <c r="H218" s="43"/>
      <c r="I218" s="43"/>
      <c r="J218" s="43"/>
      <c r="K218" s="43"/>
      <c r="L218" s="43"/>
      <c r="M218" s="43"/>
    </row>
    <row r="219" spans="1:13" s="38" customFormat="1" ht="114.75">
      <c r="A219" s="116" t="s">
        <v>12</v>
      </c>
      <c r="B219" s="117" t="s">
        <v>31</v>
      </c>
      <c r="C219" s="197"/>
      <c r="D219" s="128"/>
      <c r="E219" s="129"/>
      <c r="F219" s="130"/>
      <c r="G219" s="43"/>
      <c r="H219" s="43"/>
      <c r="I219" s="43"/>
      <c r="J219" s="43"/>
      <c r="K219" s="43"/>
      <c r="L219" s="43"/>
      <c r="M219" s="43"/>
    </row>
    <row r="220" spans="1:13" s="38" customFormat="1" ht="89.25">
      <c r="A220" s="133"/>
      <c r="B220" s="117" t="s">
        <v>30</v>
      </c>
      <c r="C220" s="197"/>
      <c r="D220" s="128"/>
      <c r="E220" s="129"/>
      <c r="F220" s="130"/>
      <c r="G220" s="43"/>
      <c r="H220" s="43"/>
      <c r="I220" s="43"/>
      <c r="J220" s="43"/>
      <c r="K220" s="43"/>
      <c r="L220" s="43"/>
      <c r="M220" s="43"/>
    </row>
    <row r="221" spans="1:13" s="38" customFormat="1" ht="63.75">
      <c r="A221" s="133"/>
      <c r="B221" s="117" t="s">
        <v>33</v>
      </c>
      <c r="C221" s="132"/>
      <c r="D221" s="132"/>
      <c r="E221" s="135"/>
      <c r="F221" s="135"/>
      <c r="G221" s="43"/>
      <c r="H221" s="43"/>
      <c r="I221" s="43"/>
      <c r="J221" s="43"/>
      <c r="K221" s="43"/>
      <c r="L221" s="43"/>
      <c r="M221" s="43"/>
    </row>
    <row r="222" spans="1:13" s="38" customFormat="1">
      <c r="A222" s="116"/>
      <c r="C222" s="118" t="s">
        <v>7</v>
      </c>
      <c r="D222" s="3">
        <v>1</v>
      </c>
      <c r="E222" s="4"/>
      <c r="F222" s="5">
        <f>D222*E222</f>
        <v>0</v>
      </c>
      <c r="G222" s="43"/>
      <c r="H222" s="43"/>
      <c r="I222" s="43"/>
      <c r="J222" s="43"/>
      <c r="K222" s="43"/>
      <c r="L222" s="43"/>
      <c r="M222" s="43"/>
    </row>
    <row r="223" spans="1:13" s="38" customFormat="1">
      <c r="A223" s="116"/>
      <c r="C223" s="195"/>
      <c r="D223" s="114"/>
      <c r="E223" s="120"/>
      <c r="F223" s="120"/>
      <c r="G223" s="43"/>
      <c r="H223" s="43"/>
      <c r="I223" s="43"/>
      <c r="J223" s="43"/>
      <c r="K223" s="43"/>
      <c r="L223" s="43"/>
      <c r="M223" s="43"/>
    </row>
    <row r="224" spans="1:13" s="38" customFormat="1" ht="38.25">
      <c r="A224" s="116" t="s">
        <v>13</v>
      </c>
      <c r="B224" s="117" t="s">
        <v>34</v>
      </c>
      <c r="C224" s="118" t="s">
        <v>8</v>
      </c>
      <c r="D224" s="6">
        <v>5</v>
      </c>
      <c r="E224" s="4"/>
      <c r="F224" s="5">
        <f>E224*D224</f>
        <v>0</v>
      </c>
      <c r="G224" s="43"/>
      <c r="H224" s="43"/>
      <c r="I224" s="43"/>
      <c r="J224" s="43"/>
      <c r="K224" s="43"/>
      <c r="L224" s="43"/>
      <c r="M224" s="43"/>
    </row>
    <row r="225" spans="1:13" s="38" customFormat="1">
      <c r="A225" s="136"/>
      <c r="B225" s="137"/>
      <c r="C225" s="198"/>
      <c r="D225" s="159"/>
      <c r="E225" s="140"/>
      <c r="F225" s="120"/>
      <c r="G225" s="43"/>
      <c r="H225" s="43"/>
      <c r="I225" s="43"/>
      <c r="J225" s="43"/>
      <c r="K225" s="43"/>
      <c r="L225" s="43"/>
      <c r="M225" s="43"/>
    </row>
    <row r="226" spans="1:13" s="38" customFormat="1" ht="63.75">
      <c r="A226" s="142" t="s">
        <v>44</v>
      </c>
      <c r="B226" s="117" t="s">
        <v>37</v>
      </c>
      <c r="C226" s="118" t="s">
        <v>38</v>
      </c>
      <c r="D226" s="3">
        <v>1</v>
      </c>
      <c r="E226" s="4"/>
      <c r="F226" s="5">
        <f>D226*E226</f>
        <v>0</v>
      </c>
      <c r="G226" s="43"/>
      <c r="H226" s="43"/>
      <c r="I226" s="43"/>
      <c r="J226" s="43"/>
      <c r="K226" s="43"/>
      <c r="L226" s="43"/>
      <c r="M226" s="43"/>
    </row>
    <row r="227" spans="1:13" s="38" customFormat="1" ht="16.5">
      <c r="A227" s="142"/>
      <c r="B227" s="117"/>
      <c r="C227" s="196"/>
      <c r="D227" s="125"/>
      <c r="E227" s="126"/>
      <c r="F227" s="126"/>
      <c r="G227" s="43"/>
      <c r="H227" s="43"/>
      <c r="I227" s="43"/>
      <c r="J227" s="43"/>
      <c r="K227" s="43"/>
      <c r="L227" s="43"/>
      <c r="M227" s="43"/>
    </row>
    <row r="228" spans="1:13" s="38" customFormat="1" ht="17.25" thickBot="1">
      <c r="A228" s="144" t="s">
        <v>82</v>
      </c>
      <c r="B228" s="145" t="s">
        <v>28</v>
      </c>
      <c r="C228" s="146"/>
      <c r="D228" s="147"/>
      <c r="E228" s="148"/>
      <c r="F228" s="7">
        <f>SUM(F215:F227)</f>
        <v>0</v>
      </c>
      <c r="G228" s="43"/>
      <c r="H228" s="43"/>
      <c r="I228" s="43"/>
      <c r="J228" s="43"/>
      <c r="K228" s="43"/>
      <c r="L228" s="43"/>
      <c r="M228" s="43"/>
    </row>
    <row r="229" spans="1:13" s="38" customFormat="1" ht="15.75" thickTop="1">
      <c r="A229" s="149"/>
      <c r="B229" s="150"/>
      <c r="C229" s="199"/>
      <c r="D229" s="152"/>
      <c r="E229" s="153"/>
      <c r="F229" s="154"/>
      <c r="G229" s="43"/>
      <c r="H229" s="43"/>
      <c r="I229" s="43"/>
      <c r="J229" s="43"/>
      <c r="K229" s="43"/>
      <c r="L229" s="43"/>
      <c r="M229" s="43"/>
    </row>
    <row r="230" spans="1:13" s="38" customFormat="1">
      <c r="A230" s="149"/>
      <c r="B230" s="150"/>
      <c r="C230" s="199"/>
      <c r="D230" s="152"/>
      <c r="E230" s="153"/>
      <c r="F230" s="154"/>
      <c r="G230" s="43"/>
      <c r="H230" s="43"/>
      <c r="I230" s="43"/>
      <c r="J230" s="43"/>
      <c r="K230" s="43"/>
      <c r="L230" s="43"/>
      <c r="M230" s="43"/>
    </row>
    <row r="231" spans="1:13" s="38" customFormat="1">
      <c r="A231" s="155" t="s">
        <v>15</v>
      </c>
      <c r="B231" s="113" t="s">
        <v>16</v>
      </c>
      <c r="C231" s="97"/>
      <c r="D231" s="97"/>
      <c r="E231" s="97"/>
      <c r="F231" s="97"/>
      <c r="G231" s="43"/>
      <c r="H231" s="43"/>
      <c r="I231" s="43"/>
      <c r="J231" s="43"/>
      <c r="K231" s="43"/>
      <c r="L231" s="43"/>
      <c r="M231" s="43"/>
    </row>
    <row r="232" spans="1:13" s="38" customFormat="1">
      <c r="A232" s="136"/>
      <c r="C232" s="195"/>
      <c r="D232" s="114"/>
      <c r="E232" s="115"/>
      <c r="F232" s="42"/>
      <c r="G232" s="43"/>
      <c r="H232" s="43"/>
      <c r="I232" s="43"/>
      <c r="J232" s="43"/>
      <c r="K232" s="43"/>
      <c r="L232" s="43"/>
      <c r="M232" s="43"/>
    </row>
    <row r="233" spans="1:13" s="38" customFormat="1" ht="114.75">
      <c r="A233" s="136" t="s">
        <v>10</v>
      </c>
      <c r="B233" s="137" t="s">
        <v>43</v>
      </c>
      <c r="C233" s="118" t="s">
        <v>17</v>
      </c>
      <c r="D233" s="6">
        <v>340</v>
      </c>
      <c r="E233" s="4"/>
      <c r="F233" s="5">
        <f>D233*E233</f>
        <v>0</v>
      </c>
      <c r="G233" s="43"/>
      <c r="H233" s="43"/>
      <c r="I233" s="43"/>
      <c r="J233" s="43"/>
      <c r="K233" s="43"/>
      <c r="L233" s="43"/>
      <c r="M233" s="43"/>
    </row>
    <row r="234" spans="1:13" s="38" customFormat="1" ht="16.5">
      <c r="A234" s="136"/>
      <c r="B234" s="137"/>
      <c r="C234" s="196"/>
      <c r="D234" s="125"/>
      <c r="E234" s="126"/>
      <c r="F234" s="126"/>
      <c r="G234" s="43"/>
      <c r="H234" s="43"/>
      <c r="I234" s="43"/>
      <c r="J234" s="43"/>
      <c r="K234" s="43"/>
      <c r="L234" s="43"/>
      <c r="M234" s="43"/>
    </row>
    <row r="235" spans="1:13" s="38" customFormat="1" ht="54.75">
      <c r="A235" s="136" t="s">
        <v>11</v>
      </c>
      <c r="B235" s="137" t="s">
        <v>35</v>
      </c>
      <c r="C235" s="118" t="s">
        <v>14</v>
      </c>
      <c r="D235" s="6">
        <v>1700</v>
      </c>
      <c r="E235" s="4"/>
      <c r="F235" s="5">
        <f>E235*D235</f>
        <v>0</v>
      </c>
      <c r="G235" s="43"/>
      <c r="H235" s="43"/>
      <c r="I235" s="43"/>
      <c r="J235" s="43"/>
      <c r="K235" s="43"/>
      <c r="L235" s="43"/>
      <c r="M235" s="43"/>
    </row>
    <row r="236" spans="1:13" s="38" customFormat="1">
      <c r="A236" s="136"/>
      <c r="B236" s="156"/>
      <c r="C236" s="195"/>
      <c r="D236" s="114"/>
      <c r="E236" s="115"/>
      <c r="F236" s="42"/>
      <c r="G236" s="43"/>
      <c r="H236" s="43"/>
      <c r="I236" s="43"/>
      <c r="J236" s="43"/>
      <c r="K236" s="43"/>
      <c r="L236" s="43"/>
      <c r="M236" s="43"/>
    </row>
    <row r="237" spans="1:13" s="38" customFormat="1" ht="216.75" customHeight="1">
      <c r="A237" s="136" t="s">
        <v>12</v>
      </c>
      <c r="B237" s="137" t="s">
        <v>71</v>
      </c>
      <c r="C237" s="118" t="s">
        <v>17</v>
      </c>
      <c r="D237" s="6">
        <v>468</v>
      </c>
      <c r="E237" s="4"/>
      <c r="F237" s="5">
        <f>E237*D237</f>
        <v>0</v>
      </c>
      <c r="G237" s="43"/>
      <c r="H237" s="43"/>
      <c r="I237" s="43"/>
      <c r="J237" s="43"/>
      <c r="K237" s="43"/>
      <c r="L237" s="43"/>
      <c r="M237" s="43"/>
    </row>
    <row r="238" spans="1:13" s="38" customFormat="1" ht="16.5">
      <c r="A238" s="136"/>
      <c r="B238" s="137"/>
      <c r="C238" s="196"/>
      <c r="D238" s="125"/>
      <c r="E238" s="126"/>
      <c r="F238" s="126"/>
      <c r="G238" s="43"/>
      <c r="H238" s="43"/>
      <c r="I238" s="43"/>
      <c r="J238" s="43"/>
      <c r="K238" s="43"/>
      <c r="L238" s="43"/>
      <c r="M238" s="43"/>
    </row>
    <row r="239" spans="1:13" s="38" customFormat="1" ht="89.25">
      <c r="A239" s="136" t="s">
        <v>13</v>
      </c>
      <c r="B239" s="117" t="s">
        <v>41</v>
      </c>
      <c r="C239" s="195"/>
      <c r="D239" s="114"/>
      <c r="E239" s="119"/>
      <c r="F239" s="120"/>
      <c r="G239" s="43"/>
      <c r="H239" s="43"/>
      <c r="I239" s="43"/>
      <c r="J239" s="43"/>
      <c r="K239" s="43"/>
      <c r="L239" s="43"/>
      <c r="M239" s="43"/>
    </row>
    <row r="240" spans="1:13" s="38" customFormat="1" ht="26.25">
      <c r="A240" s="136"/>
      <c r="B240" s="157" t="s">
        <v>42</v>
      </c>
      <c r="C240" s="118" t="s">
        <v>8</v>
      </c>
      <c r="D240" s="6">
        <v>850</v>
      </c>
      <c r="E240" s="4"/>
      <c r="F240" s="5">
        <f>E240*D240</f>
        <v>0</v>
      </c>
      <c r="G240" s="43"/>
      <c r="H240" s="43"/>
      <c r="I240" s="43"/>
      <c r="J240" s="43"/>
      <c r="K240" s="43"/>
      <c r="L240" s="43"/>
      <c r="M240" s="43"/>
    </row>
    <row r="241" spans="1:13" s="38" customFormat="1">
      <c r="A241" s="136"/>
      <c r="B241" s="158"/>
      <c r="C241" s="198"/>
      <c r="D241" s="159"/>
      <c r="E241" s="160"/>
      <c r="F241" s="42"/>
      <c r="G241" s="43"/>
      <c r="H241" s="43"/>
      <c r="I241" s="43"/>
      <c r="J241" s="43"/>
      <c r="K241" s="43"/>
      <c r="L241" s="43"/>
      <c r="M241" s="43"/>
    </row>
    <row r="242" spans="1:13" s="38" customFormat="1" ht="51">
      <c r="A242" s="161"/>
      <c r="B242" s="137" t="s">
        <v>36</v>
      </c>
      <c r="C242" s="162"/>
      <c r="D242" s="162"/>
      <c r="E242" s="163"/>
      <c r="F242" s="163"/>
      <c r="G242" s="43"/>
      <c r="H242" s="43"/>
      <c r="I242" s="43"/>
      <c r="J242" s="43"/>
      <c r="K242" s="43"/>
      <c r="L242" s="43"/>
      <c r="M242" s="43"/>
    </row>
    <row r="243" spans="1:13" s="38" customFormat="1" ht="15.75">
      <c r="A243" s="161"/>
      <c r="B243" s="137"/>
      <c r="C243" s="162"/>
      <c r="D243" s="162"/>
      <c r="E243" s="163"/>
      <c r="F243" s="163"/>
      <c r="G243" s="43"/>
      <c r="H243" s="43"/>
      <c r="I243" s="43"/>
      <c r="J243" s="43"/>
      <c r="K243" s="43"/>
      <c r="L243" s="43"/>
      <c r="M243" s="43"/>
    </row>
    <row r="244" spans="1:13" ht="17.25" thickBot="1">
      <c r="A244" s="144" t="s">
        <v>82</v>
      </c>
      <c r="B244" s="145" t="s">
        <v>29</v>
      </c>
      <c r="C244" s="146"/>
      <c r="D244" s="147"/>
      <c r="E244" s="148"/>
      <c r="F244" s="7">
        <f>SUM(F233:F243)</f>
        <v>0</v>
      </c>
    </row>
    <row r="245" spans="1:13" ht="15.75" thickTop="1">
      <c r="A245" s="149"/>
      <c r="B245" s="150"/>
      <c r="C245" s="199"/>
      <c r="D245" s="152"/>
      <c r="E245" s="153"/>
      <c r="F245" s="154"/>
    </row>
    <row r="246" spans="1:13">
      <c r="A246" s="149"/>
      <c r="B246" s="150"/>
      <c r="C246" s="199"/>
      <c r="D246" s="152"/>
      <c r="E246" s="153"/>
      <c r="F246" s="154"/>
    </row>
    <row r="247" spans="1:13">
      <c r="A247" s="149"/>
      <c r="B247" s="150"/>
      <c r="C247" s="199"/>
      <c r="D247" s="152"/>
      <c r="E247" s="153"/>
      <c r="F247" s="154"/>
    </row>
    <row r="248" spans="1:13">
      <c r="A248" s="155" t="s">
        <v>18</v>
      </c>
      <c r="B248" s="113" t="s">
        <v>19</v>
      </c>
      <c r="C248" s="97"/>
      <c r="D248" s="97"/>
      <c r="E248" s="97"/>
      <c r="F248" s="97"/>
    </row>
    <row r="249" spans="1:13">
      <c r="A249" s="136"/>
      <c r="C249" s="195"/>
      <c r="D249" s="114"/>
      <c r="E249" s="115"/>
    </row>
    <row r="250" spans="1:13" ht="25.5">
      <c r="A250" s="164" t="s">
        <v>10</v>
      </c>
      <c r="B250" s="165" t="s">
        <v>39</v>
      </c>
      <c r="C250" s="118" t="s">
        <v>40</v>
      </c>
      <c r="D250" s="6">
        <v>3</v>
      </c>
      <c r="E250" s="4"/>
      <c r="F250" s="5">
        <f>D250*E250</f>
        <v>0</v>
      </c>
    </row>
    <row r="251" spans="1:13" ht="16.5">
      <c r="A251" s="164"/>
      <c r="B251" s="165"/>
      <c r="C251" s="196"/>
      <c r="D251" s="125"/>
      <c r="E251" s="126"/>
      <c r="F251" s="126"/>
    </row>
    <row r="252" spans="1:13" ht="53.25">
      <c r="A252" s="136" t="s">
        <v>11</v>
      </c>
      <c r="B252" s="165" t="s">
        <v>58</v>
      </c>
      <c r="C252" s="118" t="s">
        <v>14</v>
      </c>
      <c r="D252" s="6">
        <v>1280</v>
      </c>
      <c r="E252" s="4"/>
      <c r="F252" s="5">
        <f t="shared" ref="F252" si="2">E252*D252</f>
        <v>0</v>
      </c>
    </row>
    <row r="253" spans="1:13">
      <c r="A253" s="136"/>
      <c r="C253" s="195"/>
      <c r="D253" s="114"/>
      <c r="E253" s="119"/>
      <c r="F253" s="120"/>
    </row>
    <row r="254" spans="1:13" ht="17.25" thickBot="1">
      <c r="A254" s="144" t="s">
        <v>82</v>
      </c>
      <c r="B254" s="145" t="s">
        <v>76</v>
      </c>
      <c r="C254" s="146"/>
      <c r="D254" s="147"/>
      <c r="E254" s="148"/>
      <c r="F254" s="7">
        <f>SUM(F250:F253)</f>
        <v>0</v>
      </c>
    </row>
    <row r="255" spans="1:13" ht="15.75" thickTop="1">
      <c r="A255" s="116"/>
      <c r="C255" s="195"/>
    </row>
    <row r="256" spans="1:13">
      <c r="A256" s="116"/>
      <c r="C256" s="195"/>
    </row>
    <row r="257" spans="1:6">
      <c r="A257" s="116"/>
      <c r="C257" s="195"/>
    </row>
    <row r="258" spans="1:6">
      <c r="A258" s="116"/>
      <c r="C258" s="195"/>
    </row>
    <row r="259" spans="1:6">
      <c r="A259" s="116"/>
      <c r="C259" s="195"/>
    </row>
    <row r="260" spans="1:6">
      <c r="A260" s="100" t="s">
        <v>82</v>
      </c>
      <c r="B260" s="167" t="s">
        <v>53</v>
      </c>
      <c r="C260" s="168"/>
      <c r="D260" s="168"/>
      <c r="E260" s="168"/>
      <c r="F260" s="168"/>
    </row>
    <row r="261" spans="1:6">
      <c r="A261" s="116"/>
      <c r="C261" s="195"/>
    </row>
    <row r="262" spans="1:6" ht="26.25">
      <c r="A262" s="169" t="s">
        <v>20</v>
      </c>
      <c r="B262" s="169"/>
      <c r="C262" s="169"/>
      <c r="D262" s="169"/>
      <c r="E262" s="169"/>
      <c r="F262" s="169"/>
    </row>
    <row r="263" spans="1:6">
      <c r="A263" s="116"/>
      <c r="C263" s="195"/>
    </row>
    <row r="264" spans="1:6">
      <c r="A264" s="112" t="s">
        <v>9</v>
      </c>
      <c r="B264" s="170" t="s">
        <v>5</v>
      </c>
      <c r="C264" s="200"/>
      <c r="D264" s="172"/>
      <c r="E264" s="201"/>
      <c r="F264" s="174">
        <f>F228</f>
        <v>0</v>
      </c>
    </row>
    <row r="265" spans="1:6">
      <c r="A265" s="112" t="s">
        <v>15</v>
      </c>
      <c r="B265" s="170" t="s">
        <v>16</v>
      </c>
      <c r="C265" s="200"/>
      <c r="D265" s="172"/>
      <c r="E265" s="201"/>
      <c r="F265" s="174">
        <f>F244</f>
        <v>0</v>
      </c>
    </row>
    <row r="266" spans="1:6">
      <c r="A266" s="112" t="s">
        <v>18</v>
      </c>
      <c r="B266" s="170" t="s">
        <v>19</v>
      </c>
      <c r="C266" s="200"/>
      <c r="D266" s="172"/>
      <c r="E266" s="201"/>
      <c r="F266" s="174">
        <f>F254</f>
        <v>0</v>
      </c>
    </row>
    <row r="267" spans="1:6" ht="16.5">
      <c r="A267" s="116"/>
      <c r="B267" s="176"/>
      <c r="C267" s="177"/>
      <c r="D267" s="178"/>
      <c r="E267" s="179"/>
      <c r="F267" s="180"/>
    </row>
    <row r="268" spans="1:6" ht="16.5">
      <c r="A268" s="116"/>
      <c r="B268" s="182" t="s">
        <v>83</v>
      </c>
      <c r="C268" s="202"/>
      <c r="D268" s="184"/>
      <c r="E268" s="194"/>
      <c r="F268" s="186">
        <f>SUM(F264:F266)</f>
        <v>0</v>
      </c>
    </row>
    <row r="269" spans="1:6" ht="16.5">
      <c r="A269" s="136"/>
      <c r="B269" s="182"/>
      <c r="C269" s="202"/>
      <c r="D269" s="187"/>
      <c r="E269" s="188"/>
      <c r="F269" s="189"/>
    </row>
    <row r="270" spans="1:6" ht="16.5">
      <c r="A270" s="136"/>
      <c r="B270" s="190"/>
      <c r="C270" s="202"/>
      <c r="D270" s="187"/>
      <c r="E270" s="191"/>
      <c r="F270" s="189"/>
    </row>
    <row r="271" spans="1:6">
      <c r="B271" s="10" t="s">
        <v>84</v>
      </c>
    </row>
  </sheetData>
  <sheetProtection algorithmName="SHA-512" hashValue="f8OyUhw1CCDHwTVJoUcu6Ewdg67QidacbN7wJVVbRya0py/4hmA4fDHq6N3rmwnnE65w/x9AJy0YqHXKfkFG0w==" saltValue="g0JZYyePUUt0VH8ga/UXVA==" spinCount="100000" sheet="1" objects="1" scenarios="1" selectLockedCells="1"/>
  <mergeCells count="41">
    <mergeCell ref="B34:C34"/>
    <mergeCell ref="B37:C37"/>
    <mergeCell ref="B38:C38"/>
    <mergeCell ref="C29:F29"/>
    <mergeCell ref="C10:F10"/>
    <mergeCell ref="C11:F11"/>
    <mergeCell ref="C12:F12"/>
    <mergeCell ref="C15:F15"/>
    <mergeCell ref="H15:J15"/>
    <mergeCell ref="B111:F111"/>
    <mergeCell ref="B126:F126"/>
    <mergeCell ref="A140:F140"/>
    <mergeCell ref="B137:F137"/>
    <mergeCell ref="H16:J16"/>
    <mergeCell ref="C16:F17"/>
    <mergeCell ref="H21:J21"/>
    <mergeCell ref="C22:F22"/>
    <mergeCell ref="C23:F23"/>
    <mergeCell ref="C18:F18"/>
    <mergeCell ref="H18:J18"/>
    <mergeCell ref="C26:F26"/>
    <mergeCell ref="A42:F62"/>
    <mergeCell ref="A64:F64"/>
    <mergeCell ref="A65:F65"/>
    <mergeCell ref="C21:F21"/>
    <mergeCell ref="A262:F262"/>
    <mergeCell ref="B260:F260"/>
    <mergeCell ref="B70:E70"/>
    <mergeCell ref="B71:E71"/>
    <mergeCell ref="B198:F198"/>
    <mergeCell ref="B211:F211"/>
    <mergeCell ref="B213:F213"/>
    <mergeCell ref="B231:F231"/>
    <mergeCell ref="B248:F248"/>
    <mergeCell ref="B150:F150"/>
    <mergeCell ref="B152:F152"/>
    <mergeCell ref="B169:F169"/>
    <mergeCell ref="B186:F186"/>
    <mergeCell ref="A200:F200"/>
    <mergeCell ref="B89:F89"/>
    <mergeCell ref="B91:F91"/>
  </mergeCells>
  <pageMargins left="1.0236220472440944" right="0.47244094488188981" top="0.6692913385826772" bottom="0.6692913385826772" header="0.31496062992125984" footer="0.31496062992125984"/>
  <pageSetup paperSize="9" orientation="portrait" r:id="rId1"/>
  <headerFooter>
    <oddHeader xml:space="preserve">&amp;L&amp;"-,Podebljano"&amp;9
&amp;R&amp;"-,Podebljano"&amp;10
</oddHeader>
    <oddFooter>&amp;LTroškovnik građevinskih radova na sanaciji i modernizaciji cesta&amp;RStranica &amp;P od &amp;N</oddFooter>
  </headerFooter>
  <rowBreaks count="10" manualBreakCount="10">
    <brk id="40" max="16383" man="1"/>
    <brk id="66" max="5" man="1"/>
    <brk id="86" max="5" man="1"/>
    <brk id="110" max="5" man="1"/>
    <brk id="125" max="5" man="1"/>
    <brk id="134" max="16383" man="1"/>
    <brk id="148" max="5" man="1"/>
    <brk id="195" max="16383" man="1"/>
    <brk id="209" max="5" man="1"/>
    <brk id="2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Asfaltiranje cesta</vt:lpstr>
      <vt:lpstr>'Asfaltiranje cesta'!Ispis_naslova</vt:lpstr>
      <vt:lpstr>'Asfaltiranje cesta'!Podrucje_ispisa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MATIJA</cp:lastModifiedBy>
  <cp:lastPrinted>2020-08-14T06:05:55Z</cp:lastPrinted>
  <dcterms:created xsi:type="dcterms:W3CDTF">2013-02-21T14:09:35Z</dcterms:created>
  <dcterms:modified xsi:type="dcterms:W3CDTF">2020-08-14T06:09:16Z</dcterms:modified>
</cp:coreProperties>
</file>