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 A R I S\P R O J E K T I\2015\PETRIJANEC Općina\BUTINA I STEPINČEVA - rekonstr\GLAVNI PROJEKT\A.STEPINCA\Za javnu nabavu\"/>
    </mc:Choice>
  </mc:AlternateContent>
  <bookViews>
    <workbookView xWindow="240" yWindow="135" windowWidth="19410" windowHeight="9780"/>
  </bookViews>
  <sheets>
    <sheet name="Troškovnik" sheetId="1" r:id="rId1"/>
  </sheets>
  <definedNames>
    <definedName name="_xlnm.Print_Titles" localSheetId="0">Troškovnik!$83:$84</definedName>
    <definedName name="_xlnm.Print_Area" localSheetId="0">Troškovnik!$A$1:$F$210</definedName>
  </definedNames>
  <calcPr calcId="152511"/>
</workbook>
</file>

<file path=xl/calcChain.xml><?xml version="1.0" encoding="utf-8"?>
<calcChain xmlns="http://schemas.openxmlformats.org/spreadsheetml/2006/main">
  <c r="F87" i="1" l="1"/>
  <c r="F104" i="1" l="1"/>
  <c r="F106" i="1"/>
  <c r="F173" i="1" l="1"/>
  <c r="F172" i="1"/>
  <c r="F171" i="1"/>
  <c r="F174" i="1"/>
  <c r="F175" i="1"/>
  <c r="F170" i="1"/>
  <c r="F169" i="1"/>
  <c r="F125" i="1"/>
  <c r="F129" i="1"/>
  <c r="F185" i="1" l="1"/>
  <c r="F184" i="1"/>
  <c r="F168" i="1"/>
  <c r="F187" i="1" l="1"/>
  <c r="F201" i="1"/>
  <c r="F140" i="1"/>
  <c r="F121" i="1"/>
  <c r="F95" i="1"/>
  <c r="F101" i="1"/>
  <c r="F123" i="1" l="1"/>
  <c r="F153" i="1"/>
  <c r="F152" i="1"/>
  <c r="F149" i="1"/>
  <c r="F148" i="1"/>
  <c r="F141" i="1"/>
  <c r="F139" i="1"/>
  <c r="F132" i="1"/>
  <c r="F128" i="1"/>
  <c r="F118" i="1"/>
  <c r="F116" i="1"/>
  <c r="F99" i="1"/>
  <c r="F97" i="1"/>
  <c r="F91" i="1"/>
  <c r="F89" i="1"/>
  <c r="F155" i="1" l="1"/>
  <c r="F200" i="1" s="1"/>
  <c r="F143" i="1"/>
  <c r="F199" i="1" s="1"/>
  <c r="F134" i="1"/>
  <c r="F198" i="1" s="1"/>
  <c r="F108" i="1"/>
  <c r="F197" i="1" s="1"/>
  <c r="F203" i="1" l="1"/>
  <c r="F204" i="1" s="1"/>
  <c r="F205" i="1" l="1"/>
</calcChain>
</file>

<file path=xl/sharedStrings.xml><?xml version="1.0" encoding="utf-8"?>
<sst xmlns="http://schemas.openxmlformats.org/spreadsheetml/2006/main" count="177" uniqueCount="121">
  <si>
    <t>TROŠKOVNIK</t>
  </si>
  <si>
    <t>Građevina:</t>
  </si>
  <si>
    <t>Datum:</t>
  </si>
  <si>
    <t>Mladen Valentak, dipl.ing.građ.</t>
  </si>
  <si>
    <t>Napomena:</t>
  </si>
  <si>
    <t>Konačni obračun svih izvedenih radova prema ovom troškovniku izvršit će se po stvarno izvedenim količinama.</t>
  </si>
  <si>
    <t>PRIPREMNI RADOVI</t>
  </si>
  <si>
    <t>Provedba mjera zaštite na radu, te osiguranje gradilišta prije početka i u toku izvođenja radova postavom prometnih znakova, te rampi i svjetlosnih signala noću, iskijučivo i ishođenje potrebnih dozvola.</t>
  </si>
  <si>
    <t>komplet</t>
  </si>
  <si>
    <t>Ishođenje suglasnosti za izvođenje planiranih radova od Županijske uprave za ceste (ŽUC).</t>
  </si>
  <si>
    <t>m'</t>
  </si>
  <si>
    <t>I</t>
  </si>
  <si>
    <t>1.</t>
  </si>
  <si>
    <t>2.</t>
  </si>
  <si>
    <t>3.</t>
  </si>
  <si>
    <t>4.</t>
  </si>
  <si>
    <t>5.</t>
  </si>
  <si>
    <t>6.</t>
  </si>
  <si>
    <t>7.</t>
  </si>
  <si>
    <t>kom</t>
  </si>
  <si>
    <t>kn</t>
  </si>
  <si>
    <t>II</t>
  </si>
  <si>
    <t>ZEMLJANI RADOVI</t>
  </si>
  <si>
    <t>Planiranje površine donjeg nosivog sloja asfalta na točnost +-1 cm.</t>
  </si>
  <si>
    <t>- za nogostup</t>
  </si>
  <si>
    <t>III</t>
  </si>
  <si>
    <t>BETONSKI RADOVI</t>
  </si>
  <si>
    <t>Nabava, doprema i ugradnja betonskih cestovnih i parkovnih rubnika. Rubnici moraju biti otporni na NaCl, za razred izloženosti  XF2. Obračun po m ugrađenih rubnika.</t>
  </si>
  <si>
    <t>- parkovni rubnik 8/20 cm te postava u bet. Podlogu klase C25/30 razreda izloženosti XF2 sa 0,05m3 betona po m' rubnika.</t>
  </si>
  <si>
    <t>m</t>
  </si>
  <si>
    <t>IV</t>
  </si>
  <si>
    <t>V</t>
  </si>
  <si>
    <t>ASFALTERSKI RADOVI</t>
  </si>
  <si>
    <t>- nogostup</t>
  </si>
  <si>
    <t>REKAPITULACIJA</t>
  </si>
  <si>
    <t>PDV 25%</t>
  </si>
  <si>
    <t>Lokacija:</t>
  </si>
  <si>
    <t>Geodetska izmjera u smislu osiguranja i označavanje presjeka i točaka radi položajnog i visinskog vođenja pojedinih faza radova, a prema projektiranim elementima presjeka, uključivo i izrada geodetskog elaborata izvedenog stanja.</t>
  </si>
  <si>
    <t>Obračun po metru potpuno završene bankine.</t>
  </si>
  <si>
    <t>Predmet:</t>
  </si>
  <si>
    <t>OPĆINA PETRIJANEC</t>
  </si>
  <si>
    <t>Trg Sv.Petra 1, PETRIJANEC</t>
  </si>
  <si>
    <t>Obračun po kvadratnom metru stvarno iskopanog tla. Iskop humusa u sloju do 20 cm.</t>
  </si>
  <si>
    <t>Izrada bankina od humusnog materijala na uredno izvedenu i preuzetu podlogu, širine do 50 cm i debljine 20 cm, u zbijenom stanju. U cijenu je uključena dobava i prijevoz, razastiranje, grubo i fino planiranje, te lagano zbijanje.</t>
  </si>
  <si>
    <t>Dobava i ugradba habajučeg sloja asfalta AC 8 surf B 70/100, AG2, M3-E, u debljini od 3 cm. U cijenu uključen i premaz nosivog sloja bitumenskom emulzijom za međusobno sljepllvanje asfaltnih slojeva. Kvaliteta emulzije prema OTU. Obračun stavke po m2 izrađenog asfaltnog sloja.</t>
  </si>
  <si>
    <t>OIB: 59042118698</t>
  </si>
  <si>
    <t>Strojna izrada nosivog sloja od zrnatog kamenog materijala veličine zrna od 0 mm do 63 mm bez veziva, u debljini od 30 cm na mjestu planiranog nogostupa. U cijenu je uključena dobava kamenih prirodnih Ili drobljenih zrnatih materijala kakvoće i granulometrije prema zahtjevima projekta i OTU, utovar, prijevoz, i ugradba (strojno razastiranje, planiranje i zbijanje do traženog modula stišljivosti ili stupnja zbijenosti) na uređenu 1 preuzetu podlogu. Potrebna zbijenost Memin=40 MN/m2. Obračun u kubičnim metrima ugrađenog materijala u zbijenom stanju. Izravnavajući sloj debljine 5 cm.</t>
  </si>
  <si>
    <t>Investitor:</t>
  </si>
  <si>
    <t>jed.cijena</t>
  </si>
  <si>
    <t>količina</t>
  </si>
  <si>
    <t>opis stavke</t>
  </si>
  <si>
    <t>red.broj</t>
  </si>
  <si>
    <t>jed.mjere</t>
  </si>
  <si>
    <t xml:space="preserve"> iznos</t>
  </si>
  <si>
    <t>Strojni iskop habajućeg i nosivog sloja kompletnog postojećeg asfalta. U cijeni utovar, odvoz i zbrinjavanje iskopanog materijala na deponiju do 5 km koju osigurava izvođač. Obračun po m2 iskopane površine.</t>
  </si>
  <si>
    <t>Strojni površinski iskop humusa u sektoru planiranih radova na proširenju ceste ili prema uputama nadzornog inženjera. U cijenu uključen utovar, prijevoz i istovar na deponiju do 5 km udaljenosti, koju osigurava izvođač, kao i svi troškovi deponiranja.</t>
  </si>
  <si>
    <t xml:space="preserve">Nakon obilježavanja instalacija potrebno je u dogovoru s nadležnim institucijama, u čijem su vlaništvu predmetne instalacije, izvršiti eventualne korekcije trasa instalacija iz projekta i definirati mjere zaštite instalacija, te eventualna potrebna prelaganja. </t>
  </si>
  <si>
    <t>Navedeni dogovori trebaju se zapisnički potvrditi od strane nadležnih institucija, nadzora i izvođača. Potrebno je obaviti zapisničku primopredaju označenih instalacija na terenu.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</si>
  <si>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</si>
  <si>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 xml:space="preserve"> - cestovni rubnik 15/25 cm te postava u bet. podlogu klase C25/30 razreda izloženosti XF2 sa 0,07m3 betona po m' rubnika.</t>
  </si>
  <si>
    <t xml:space="preserve"> - polegnuti cestovni rubnik 15/25 cm te postava u bet. podlogu klase C25/30 razreda izloženosti XF2 sa 0,07m3 betona po m' rubnika.</t>
  </si>
  <si>
    <t>Ukupno III:</t>
  </si>
  <si>
    <t>- kolnik</t>
  </si>
  <si>
    <t xml:space="preserve">Prije početka zemljanih radova u suradnji s vlasnicima podzemnih instalacija utvrditi dubine i pozicije svih podzemnih instalacija šlicanjem unutar granice zahvata, te označiti njihove trase na terenu.  O početku radova izvijestiti nadležne službe i dogovoriti način izvođenja radova da ne dođe do njihovog oštećenja. </t>
  </si>
  <si>
    <t>Ukupno VI:</t>
  </si>
  <si>
    <t>Ukupno V:</t>
  </si>
  <si>
    <t>Horizontalna signalizacija</t>
  </si>
  <si>
    <t xml:space="preserve">pune i isprekidane bijele i žute crte po duljini izvedene oznake (m) </t>
  </si>
  <si>
    <t xml:space="preserve">crte zaustavljanja, kose i granične crte po duljini izvedene oznake (m) </t>
  </si>
  <si>
    <t xml:space="preserve">pješački prijelazi, strelice po komadu izvedene oznake (kom) </t>
  </si>
  <si>
    <t xml:space="preserve">polja za usmjeravanje prometa po površini izvedene oznake (m2) </t>
  </si>
  <si>
    <t xml:space="preserve">mjesta za parkiranje i površine za posebne namjene kao i uzdužne oznake na predmetima uz rub kolnika po duljini izvedene oznake (m) </t>
  </si>
  <si>
    <t xml:space="preserve"> - crte zaustavljanja, širine 40 cm</t>
  </si>
  <si>
    <t>Vertikalna signalizacija</t>
  </si>
  <si>
    <t>VERTIKALNA i HORIZONTALNA SIGNALIZACIJA</t>
  </si>
  <si>
    <t>VERTIKALNA I HORIZ. SIGNALIZACIJA</t>
  </si>
  <si>
    <t xml:space="preserve"> - sanacija + izrada novog nosivog sloja (procjena)</t>
  </si>
  <si>
    <t>Ukupno I:</t>
  </si>
  <si>
    <t>Ukupno II:</t>
  </si>
  <si>
    <t>Strojno rezanje postojećeg asfalta na spoju sa ulicom Butina i Dravskom ulicom,  na početku i na kraju zahvata, te kod pojedinih ulaza na parcele. Obračun po m izrezanog asfalta.</t>
  </si>
  <si>
    <t xml:space="preserve">Pažljivo vađenje postojećih prometnih znakova sa privremenim skladištenjem istih u prostorijama društvenog doma u Družbincu, sa ponovno ugradnjom po završetku radova na rekonstrukciji ceste. Obračun po komadu. </t>
  </si>
  <si>
    <t>Strojni široki iskop tla u sektoru proširenja  u materijalu kategorije "C". Iskop se obavlja prema visinskim kotama iz projekta, te nagibom posteljice od 2,5%. U cijenu uključen utovar, prijevoz i istovar na deponiju do 5 km udaljenosti, koju osigurava izvođač, kao i svi troškovi deponiranja. Obračun po kubičnom metru stvarno iskopanog materijala, mjereno u sraslom stanju.</t>
  </si>
  <si>
    <t xml:space="preserve"> - znak B01</t>
  </si>
  <si>
    <t xml:space="preserve"> - znak B02 </t>
  </si>
  <si>
    <t xml:space="preserve"> - znak B04</t>
  </si>
  <si>
    <t xml:space="preserve"> - znak B24 </t>
  </si>
  <si>
    <t xml:space="preserve"> - znak B58 </t>
  </si>
  <si>
    <t xml:space="preserve"> - znak B59 </t>
  </si>
  <si>
    <t xml:space="preserve"> - znak C02 </t>
  </si>
  <si>
    <t xml:space="preserve"> - znak B31(natpis 50)</t>
  </si>
  <si>
    <t>Strojna izrada nosivog sloja od zrnatog kamenog materijala veličine zrna od 0 mm do 63 mm bez veziva, u debljini od 45 cm na mjestu planiranog proširenja ceste. U cijenu je uključena dobava kamenih prirodnih Ili drobljenih zrnatih materijala kakvoće i granulometrije prema zahtjevima projekta i OTU, utovar, prijevoz, i ugradba (strojno razastiranje, planiranje i zbijanje do traženog modula stišljivosti ili stupnja zbijenosti) na uređenu 1 preuzetu podlogu. Potrebna zbijenost Memin=40 MN/m2. Obračun u kubičnim metrima ugrađenog materijala u zbijenom stanju. Izravnavajući sloj debljine 5 cm.</t>
  </si>
  <si>
    <t xml:space="preserve">Kontrola na licu mjesta i po potrebi sanacija postojećeg nosivog sloja prometnice nakon kompletnog skidanja asfalta. Teren sanirati vađenjem postojećeg i izradom novog nosivog sloja od zrnatog kamenog materijala veličine zrna od 0 mm do 63 mm bez veziva, u ukupnoj debljini od 45 cm. Nasipavanje i zbijanje novog i postojećeg nosivog sloja, na projektiranu ravninu i nagibe. U cijenu sanacija postojećeg nosivog sloja uključena je dobava kamenih prirodnih ili drobljenih zrnatih materijala kakvoće i granulometrije prema zahtjevima projekta i OTU, utovar, prijevoz, i ugradba (strojno razastiranje, planiranje na točnost +- 1 cm i zbijanje do traženog modula stišljivosti ili stupnja zbijenosti) na uređenu i preuzetu podlogu. Potrebna zbijenost od min=80 MN/m2. Obračun u kubičnim metrima ugrađenog materijala u zbijenom stanju. </t>
  </si>
  <si>
    <t xml:space="preserve"> -  za kolnik</t>
  </si>
  <si>
    <t>8.</t>
  </si>
  <si>
    <t>9.</t>
  </si>
  <si>
    <t xml:space="preserve"> - stabla promjera do 30 cm</t>
  </si>
  <si>
    <t>Rušenje stabala u sektoru izvedbe građevine (uz vatrogasni dom u Družbincu), te otprema drvene mase na deponiju investitora na udaljenost do 50 metara.</t>
  </si>
  <si>
    <t>Predmet ovog troškovnika su građevinsko-obrtnički radovi na rekonstrukciji ceste ulice A.Stepinca koja spaja naselja Petrijanec i Družbinec. Ovaj troškovnik je sastavni dio ugovora o građenju, sklopljenog između investitora i izvođača. Sve stavke podrazumijevaju izvođenje svih detalja sa svim konstruktivnim dijelovima, besprijekorno prema nacrtima, tehničkom opisu i ovom troškovniku, pravilu struke te prema hrvatskim normama. Jedinične cijene stavke obuhvaćaju sav osnovni i pomoćni rad, kao i osnovni i pomoćni materijal za izvedbu iste, troškove izrade ili dobave, troškove unutarnjeg i vanjskog transporta, prijenosa do mjesta ugradnje, uskladištenja, montaže i demontaže skele za potrebe izvršenja stavke, troškove osiguranja od krađe i oštećenja, postave pomoćnih i drugih uređaja, troškove potrošnje električne i druge energije, te troškove pripreme i režijskog osoblja gradilišta. U zemljanim radovima troškovi se obračunavaju u zbijenom stanju materijala. Zemljani radovi se obračunavaju u zbijenom stanju. Sva oštećenja koje izvođač prouzroči izvršenjem predmetne stavke, na objektu, prometnicama, instalacijama i uređajima dužan je pravovremeno otkloniti o vlastitom trošku. Na eventualne probleme i nejasnoće u izvođenju izvođač je dužan upozoriti projektanta, odnosno nadzornog inženjera. Izvođaču se neće uvažiti opravdanje ukoliko bi kvaliteta izvršene stavke bila protivna predviđenoj kvaliteti predviđena opisom iz troškovnika odnosno nacrta. U tom slučaju izvođač je dužan o svom trošku izrađene dijelove građevine ukloniti ili srušiti i ugraditi materijale kvalitete propisane troškovnikom odnosno nacrtom. Ukoliko izvođač namjerava izvesti stavku materijalima kvalitetnijim odnosno skupljim od propisane, dužan je o tome obavijestiti nadzornog inženjera, odnosno investitora, te s njim usuglasiti novu cijenu uz potpis i privolu istih, jer u protivnom nema pravo na bilo kakvo povećanje cijene. Poslije svakog izvršenog rada izvođač je dužan očistiti gradilište i otpremiti sa sobom sav višak materijala i pakiranja, jer će mu se u protivnom zaračunati troškovi čišćenja po uobičajenoj cijeni. Ovim troškovnikom nisu obuhvaćeni radovi na izradi pristupa, te pripremni radovi na postojećim građevinama, s kojima dotična eventualno graniči odnosno čini jednu tehnološku cjelinu. Takvi radovi ukoliko se pojave a moraju se izvesti moći će se smatrati vantroškovničkim radovima uz prethodno usuglašenje cijene za iste sa investitorom, odnosno nadzornim inženjerom. Potpisom ugovora o građenju i ovog troškovnika koji je sastavni dio ugovora, izvođač preuzima sve obveze iz ugovora, ovih općih uvjeta i troškovničkih stavaka te se odriče prava njihovog naknadnog pobijanja.</t>
  </si>
  <si>
    <t>Pažljivo rušenje dijela postojeće legalne zgrade vatrogasnog doma u Družbincu. Predmetni dio zgrade je prizemni,  tlocrtnih dimenzija 6,8 x 3,0 m, sa jednostrešnim drvenim krovištem, ukupne visine sljemena 3,40 m. Debljina zidova d=25 cm. Rušenje uključivo sa svim vertikalnim i horizontalnim dijelovima sa temeljem. Uključivo sva prethodna potrebna osiguranja, utovar, odvoz i troškovi zbrinjavanja nastalog građevinskog otpada, na deponiju građevinaskog otpada koju osigurava izvođać do 5 km udaljenosti. Drvenu građu sortirati i otpremiti na istu deponiju iz prethodne stavke.</t>
  </si>
  <si>
    <t>Nabava, prijevoz i postavljanje prometnog znaka na odgovarajući željezni stup fi 62 mm stabilizirani betonskim temeljem. Obračunava se prema broju postavljenih znakova.</t>
  </si>
  <si>
    <t xml:space="preserve">Izrada horizontalne signalizacije prema nacrtima, sa bojom, dimenzijama, materijalom i kvalitetom izrade prema pravilniku. U cijenu ulazi sav rad, materijal, prijevoz i sve ostalo što je potrebno za potpuni dovršetak posla uključujući potrebna ispitivanja kakvoće materijala i rada. Oznake na kolniku se obračunavaju: 
pune i isprekidane bijele i žute crte </t>
  </si>
  <si>
    <t>k.č.br. 324 k.o. Petrijanec i</t>
  </si>
  <si>
    <t xml:space="preserve">Ulica A.STEPINCA - rekonstrukcija ceste    </t>
  </si>
  <si>
    <t>k.č.br. 5, k.o. Družbinec</t>
  </si>
  <si>
    <t>kolovoz 2017. godine</t>
  </si>
  <si>
    <t>Pripremljeno za nabavu:</t>
  </si>
  <si>
    <t>srpanj 2019. godine</t>
  </si>
  <si>
    <t>Izradila tvrtka:</t>
  </si>
  <si>
    <t>ARIS d.o.o.</t>
  </si>
  <si>
    <t>Frana Supila 50a, Varaždin</t>
  </si>
  <si>
    <t>Projektant:</t>
  </si>
  <si>
    <t>U       .2019. godine</t>
  </si>
  <si>
    <r>
      <t xml:space="preserve">           </t>
    </r>
    <r>
      <rPr>
        <i/>
        <sz val="8"/>
        <rFont val="Arial"/>
        <family val="2"/>
        <charset val="238"/>
      </rPr>
      <t>(mjesto) i (datum)</t>
    </r>
  </si>
  <si>
    <t xml:space="preserve">           (naziv tvrtke / zajednice ponuditelja)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</si>
  <si>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</si>
  <si>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</si>
  <si>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Dobava i ugradba nosivog sloja asfalta AC 16 base B 50/70, AG6, M2-E, u debljini od 6 cm. Obračun stavke po 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 xml:space="preserve"> izrađenog asfaltnog sloja.</t>
    </r>
  </si>
  <si>
    <t xml:space="preserve"> - isprekidane bijele crte </t>
  </si>
  <si>
    <t>Ukupno bez PDV-a:</t>
  </si>
  <si>
    <t>Sveukupno sa PDV-om:</t>
  </si>
  <si>
    <t>------ KRAJ TROŠKOVNIKA 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</si>
</sst>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#,##0.00\ &quot;kn&quot;"/>
    <numFmt numFmtId="166" formatCode="#,##0.00\ &quot;kn&quot;;[Red]#,##0.00\ &quot;kn&quot;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12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57"/>
      <name val="Arial"/>
      <family val="2"/>
    </font>
    <font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vertAlign val="superscript"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"/>
      <family val="2"/>
    </font>
    <font>
      <sz val="10"/>
      <color theme="0"/>
      <name val="Arial"/>
      <family val="2"/>
      <charset val="238"/>
    </font>
    <font>
      <sz val="12"/>
      <name val="Arial"/>
      <family val="2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b/>
      <sz val="10"/>
      <color indexed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22" fillId="0" borderId="0"/>
    <xf numFmtId="0" fontId="15" fillId="0" borderId="0"/>
  </cellStyleXfs>
  <cellXfs count="217">
    <xf numFmtId="0" fontId="0" fillId="0" borderId="0" xfId="0"/>
    <xf numFmtId="49" fontId="9" fillId="0" borderId="0" xfId="0" applyNumberFormat="1" applyFont="1" applyAlignment="1" applyProtection="1">
      <alignment horizontal="left" vertical="top"/>
    </xf>
    <xf numFmtId="0" fontId="31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horizontal="left"/>
    </xf>
    <xf numFmtId="49" fontId="26" fillId="0" borderId="0" xfId="0" applyNumberFormat="1" applyFont="1" applyFill="1" applyAlignment="1" applyProtection="1">
      <alignment horizontal="left" vertical="top"/>
    </xf>
    <xf numFmtId="49" fontId="31" fillId="0" borderId="0" xfId="0" applyNumberFormat="1" applyFont="1" applyFill="1" applyAlignment="1" applyProtection="1">
      <alignment horizontal="left" vertical="top"/>
    </xf>
    <xf numFmtId="0" fontId="31" fillId="0" borderId="0" xfId="1" applyFont="1" applyFill="1" applyProtection="1"/>
    <xf numFmtId="0" fontId="26" fillId="0" borderId="0" xfId="1" applyFont="1" applyFill="1" applyProtection="1"/>
    <xf numFmtId="49" fontId="19" fillId="0" borderId="0" xfId="0" applyNumberFormat="1" applyFont="1" applyAlignment="1" applyProtection="1">
      <alignment horizontal="justify" vertical="top"/>
    </xf>
    <xf numFmtId="49" fontId="26" fillId="0" borderId="0" xfId="0" applyNumberFormat="1" applyFont="1" applyAlignment="1" applyProtection="1">
      <alignment horizontal="left" vertical="top"/>
    </xf>
    <xf numFmtId="0" fontId="15" fillId="0" borderId="0" xfId="0" applyFont="1" applyProtection="1"/>
    <xf numFmtId="49" fontId="26" fillId="0" borderId="0" xfId="0" applyNumberFormat="1" applyFont="1" applyAlignment="1" applyProtection="1">
      <alignment horizontal="justify" vertical="top"/>
    </xf>
    <xf numFmtId="4" fontId="31" fillId="0" borderId="0" xfId="0" applyNumberFormat="1" applyFont="1" applyAlignment="1" applyProtection="1">
      <alignment horizontal="justify" vertical="top"/>
    </xf>
    <xf numFmtId="164" fontId="26" fillId="0" borderId="0" xfId="0" applyNumberFormat="1" applyFont="1" applyFill="1" applyAlignment="1" applyProtection="1">
      <alignment horizontal="justify" vertical="top"/>
    </xf>
    <xf numFmtId="4" fontId="31" fillId="0" borderId="0" xfId="0" applyNumberFormat="1" applyFont="1" applyAlignment="1" applyProtection="1">
      <alignment horizontal="left" vertical="top"/>
    </xf>
    <xf numFmtId="49" fontId="19" fillId="0" borderId="0" xfId="0" applyNumberFormat="1" applyFont="1" applyFill="1" applyAlignment="1" applyProtection="1">
      <alignment horizontal="justify" vertical="top"/>
    </xf>
    <xf numFmtId="0" fontId="26" fillId="0" borderId="0" xfId="0" applyNumberFormat="1" applyFont="1" applyFill="1" applyAlignment="1" applyProtection="1">
      <alignment horizontal="left" vertical="center"/>
    </xf>
    <xf numFmtId="4" fontId="31" fillId="0" borderId="0" xfId="0" applyNumberFormat="1" applyFont="1" applyFill="1" applyAlignment="1" applyProtection="1">
      <alignment horizontal="left" vertical="center"/>
    </xf>
    <xf numFmtId="4" fontId="26" fillId="0" borderId="0" xfId="0" applyNumberFormat="1" applyFont="1" applyAlignment="1" applyProtection="1">
      <alignment horizontal="left" vertical="top"/>
    </xf>
    <xf numFmtId="49" fontId="19" fillId="0" borderId="0" xfId="0" applyNumberFormat="1" applyFont="1" applyAlignment="1" applyProtection="1">
      <alignment horizontal="center" vertical="top"/>
    </xf>
    <xf numFmtId="49" fontId="26" fillId="0" borderId="0" xfId="0" applyNumberFormat="1" applyFont="1" applyAlignment="1" applyProtection="1">
      <alignment horizontal="center" vertical="top"/>
    </xf>
    <xf numFmtId="4" fontId="31" fillId="0" borderId="0" xfId="0" applyNumberFormat="1" applyFont="1" applyAlignment="1" applyProtection="1">
      <alignment horizontal="center" vertical="top"/>
    </xf>
    <xf numFmtId="164" fontId="26" fillId="0" borderId="0" xfId="0" applyNumberFormat="1" applyFont="1" applyFill="1" applyAlignment="1" applyProtection="1">
      <alignment horizontal="center" vertical="top"/>
    </xf>
    <xf numFmtId="0" fontId="4" fillId="0" borderId="0" xfId="0" applyFont="1" applyAlignment="1" applyProtection="1">
      <alignment horizontal="left" indent="9"/>
    </xf>
    <xf numFmtId="0" fontId="32" fillId="0" borderId="0" xfId="0" applyFont="1" applyProtection="1"/>
    <xf numFmtId="0" fontId="33" fillId="0" borderId="0" xfId="0" applyFont="1" applyAlignment="1" applyProtection="1">
      <alignment horizontal="center"/>
    </xf>
    <xf numFmtId="0" fontId="31" fillId="0" borderId="0" xfId="0" applyFont="1" applyProtection="1"/>
    <xf numFmtId="164" fontId="31" fillId="0" borderId="0" xfId="0" applyNumberFormat="1" applyFont="1" applyProtection="1"/>
    <xf numFmtId="0" fontId="0" fillId="0" borderId="0" xfId="0" applyProtection="1"/>
    <xf numFmtId="164" fontId="10" fillId="0" borderId="0" xfId="0" applyNumberFormat="1" applyFont="1" applyProtection="1"/>
    <xf numFmtId="0" fontId="5" fillId="0" borderId="0" xfId="0" applyFont="1" applyAlignment="1" applyProtection="1">
      <alignment horizontal="justify"/>
    </xf>
    <xf numFmtId="49" fontId="12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17" fillId="0" borderId="0" xfId="0" applyFont="1" applyProtection="1"/>
    <xf numFmtId="0" fontId="14" fillId="0" borderId="0" xfId="0" applyFont="1" applyProtection="1"/>
    <xf numFmtId="164" fontId="14" fillId="0" borderId="0" xfId="0" applyNumberFormat="1" applyFont="1" applyProtection="1"/>
    <xf numFmtId="0" fontId="3" fillId="0" borderId="0" xfId="0" applyFont="1" applyAlignment="1" applyProtection="1">
      <alignment horizontal="left" indent="7"/>
    </xf>
    <xf numFmtId="0" fontId="34" fillId="0" borderId="0" xfId="0" applyFont="1" applyAlignment="1" applyProtection="1"/>
    <xf numFmtId="0" fontId="10" fillId="0" borderId="0" xfId="0" applyFont="1" applyProtection="1"/>
    <xf numFmtId="164" fontId="17" fillId="0" borderId="0" xfId="0" applyNumberFormat="1" applyFont="1" applyProtection="1"/>
    <xf numFmtId="0" fontId="16" fillId="0" borderId="0" xfId="0" applyFont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center"/>
    </xf>
    <xf numFmtId="2" fontId="18" fillId="3" borderId="3" xfId="0" applyNumberFormat="1" applyFont="1" applyFill="1" applyBorder="1" applyAlignment="1" applyProtection="1">
      <alignment horizontal="center"/>
    </xf>
    <xf numFmtId="164" fontId="18" fillId="3" borderId="3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justify"/>
    </xf>
    <xf numFmtId="2" fontId="17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top"/>
    </xf>
    <xf numFmtId="0" fontId="7" fillId="0" borderId="0" xfId="0" applyFont="1" applyProtection="1"/>
    <xf numFmtId="164" fontId="24" fillId="0" borderId="0" xfId="0" applyNumberFormat="1" applyFont="1" applyFill="1" applyBorder="1" applyProtection="1"/>
    <xf numFmtId="0" fontId="24" fillId="0" borderId="0" xfId="0" applyFont="1" applyProtection="1"/>
    <xf numFmtId="49" fontId="21" fillId="0" borderId="0" xfId="0" applyNumberFormat="1" applyFont="1" applyBorder="1" applyAlignment="1" applyProtection="1">
      <alignment horizontal="centerContinuous" vertical="top"/>
    </xf>
    <xf numFmtId="164" fontId="20" fillId="0" borderId="0" xfId="0" applyNumberFormat="1" applyFont="1" applyProtection="1"/>
    <xf numFmtId="0" fontId="22" fillId="0" borderId="0" xfId="0" applyFont="1" applyProtection="1"/>
    <xf numFmtId="49" fontId="21" fillId="0" borderId="0" xfId="0" applyNumberFormat="1" applyFont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0" fontId="15" fillId="0" borderId="0" xfId="0" applyFont="1" applyBorder="1" applyProtection="1"/>
    <xf numFmtId="0" fontId="8" fillId="0" borderId="0" xfId="0" applyFont="1" applyFill="1" applyBorder="1" applyAlignment="1" applyProtection="1">
      <alignment horizontal="justify" vertical="top" wrapText="1"/>
    </xf>
    <xf numFmtId="49" fontId="1" fillId="0" borderId="0" xfId="0" applyNumberFormat="1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2" fontId="17" fillId="0" borderId="0" xfId="0" applyNumberFormat="1" applyFont="1" applyBorder="1" applyProtection="1"/>
    <xf numFmtId="49" fontId="1" fillId="0" borderId="2" xfId="0" applyNumberFormat="1" applyFont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right"/>
    </xf>
    <xf numFmtId="0" fontId="9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164" fontId="18" fillId="0" borderId="0" xfId="0" applyNumberFormat="1" applyFont="1" applyFill="1" applyProtection="1"/>
    <xf numFmtId="0" fontId="6" fillId="0" borderId="0" xfId="0" applyFont="1" applyBorder="1" applyAlignment="1" applyProtection="1">
      <alignment horizontal="center" vertical="center"/>
    </xf>
    <xf numFmtId="164" fontId="23" fillId="0" borderId="0" xfId="0" applyNumberFormat="1" applyFont="1" applyFill="1" applyBorder="1" applyProtection="1"/>
    <xf numFmtId="164" fontId="17" fillId="0" borderId="0" xfId="0" applyNumberFormat="1" applyFont="1" applyBorder="1" applyProtection="1"/>
    <xf numFmtId="0" fontId="0" fillId="0" borderId="0" xfId="0" applyBorder="1" applyProtection="1"/>
    <xf numFmtId="49" fontId="7" fillId="0" borderId="0" xfId="0" applyNumberFormat="1" applyFont="1" applyBorder="1" applyAlignment="1" applyProtection="1">
      <alignment horizontal="left" indent="1"/>
    </xf>
    <xf numFmtId="0" fontId="1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2" fontId="18" fillId="0" borderId="0" xfId="0" applyNumberFormat="1" applyFont="1" applyProtection="1"/>
    <xf numFmtId="164" fontId="18" fillId="0" borderId="0" xfId="0" applyNumberFormat="1" applyFont="1" applyProtection="1"/>
    <xf numFmtId="49" fontId="26" fillId="0" borderId="0" xfId="0" applyNumberFormat="1" applyFont="1" applyAlignment="1" applyProtection="1">
      <alignment horizontal="centerContinuous" vertical="top"/>
    </xf>
    <xf numFmtId="4" fontId="8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Border="1" applyAlignment="1" applyProtection="1">
      <alignment horizontal="justify" vertical="top" wrapText="1"/>
    </xf>
    <xf numFmtId="0" fontId="27" fillId="0" borderId="0" xfId="0" applyFont="1" applyBorder="1" applyProtection="1"/>
    <xf numFmtId="0" fontId="28" fillId="0" borderId="0" xfId="0" applyFont="1" applyProtection="1"/>
    <xf numFmtId="164" fontId="28" fillId="0" borderId="0" xfId="0" applyNumberFormat="1" applyFont="1" applyFill="1" applyBorder="1" applyProtection="1"/>
    <xf numFmtId="164" fontId="28" fillId="0" borderId="0" xfId="0" applyNumberFormat="1" applyFont="1" applyFill="1" applyProtection="1"/>
    <xf numFmtId="0" fontId="10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2" fontId="18" fillId="0" borderId="0" xfId="0" applyNumberFormat="1" applyFont="1" applyBorder="1" applyProtection="1"/>
    <xf numFmtId="164" fontId="18" fillId="0" borderId="0" xfId="0" applyNumberFormat="1" applyFont="1" applyBorder="1" applyProtection="1"/>
    <xf numFmtId="0" fontId="6" fillId="0" borderId="0" xfId="0" applyFont="1" applyAlignment="1" applyProtection="1">
      <alignment horizontal="justify"/>
    </xf>
    <xf numFmtId="0" fontId="17" fillId="0" borderId="0" xfId="0" applyFont="1" applyBorder="1" applyProtection="1"/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1" xfId="0" applyFont="1" applyBorder="1" applyAlignment="1" applyProtection="1">
      <alignment horizontal="justify" vertical="justify"/>
    </xf>
    <xf numFmtId="0" fontId="8" fillId="0" borderId="1" xfId="0" applyFont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vertical="justify"/>
    </xf>
    <xf numFmtId="0" fontId="10" fillId="0" borderId="0" xfId="0" applyFont="1" applyBorder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4" fontId="10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right" vertical="justify"/>
    </xf>
    <xf numFmtId="0" fontId="10" fillId="0" borderId="0" xfId="0" applyFont="1" applyAlignment="1" applyProtection="1">
      <alignment horizontal="center"/>
    </xf>
    <xf numFmtId="4" fontId="10" fillId="0" borderId="0" xfId="0" applyNumberFormat="1" applyFont="1" applyBorder="1" applyProtection="1"/>
    <xf numFmtId="0" fontId="9" fillId="0" borderId="2" xfId="0" applyFont="1" applyBorder="1" applyAlignment="1" applyProtection="1">
      <alignment horizontal="right" vertical="justify"/>
    </xf>
    <xf numFmtId="0" fontId="9" fillId="0" borderId="2" xfId="0" applyFont="1" applyBorder="1" applyAlignment="1" applyProtection="1">
      <alignment horizontal="center"/>
    </xf>
    <xf numFmtId="4" fontId="9" fillId="0" borderId="2" xfId="0" applyNumberFormat="1" applyFont="1" applyFill="1" applyBorder="1" applyAlignment="1" applyProtection="1">
      <alignment horizontal="right"/>
    </xf>
    <xf numFmtId="4" fontId="10" fillId="0" borderId="2" xfId="0" applyNumberFormat="1" applyFont="1" applyBorder="1" applyAlignment="1" applyProtection="1">
      <alignment horizontal="right"/>
    </xf>
    <xf numFmtId="0" fontId="13" fillId="0" borderId="0" xfId="0" applyFont="1" applyProtection="1"/>
    <xf numFmtId="0" fontId="35" fillId="0" borderId="4" xfId="2" applyFont="1" applyBorder="1" applyAlignment="1" applyProtection="1"/>
    <xf numFmtId="0" fontId="8" fillId="0" borderId="0" xfId="0" applyFont="1" applyAlignment="1" applyProtection="1">
      <alignment horizontal="left" vertical="center" wrapText="1"/>
    </xf>
    <xf numFmtId="0" fontId="15" fillId="0" borderId="0" xfId="2" applyFont="1" applyProtection="1"/>
    <xf numFmtId="0" fontId="37" fillId="0" borderId="0" xfId="0" applyFont="1" applyAlignment="1" applyProtection="1">
      <alignment horizontal="left" vertical="top" wrapText="1"/>
    </xf>
    <xf numFmtId="165" fontId="8" fillId="4" borderId="5" xfId="0" applyNumberFormat="1" applyFont="1" applyFill="1" applyBorder="1" applyAlignment="1" applyProtection="1">
      <alignment horizontal="right"/>
      <protection locked="0"/>
    </xf>
    <xf numFmtId="165" fontId="8" fillId="0" borderId="5" xfId="0" applyNumberFormat="1" applyFont="1" applyFill="1" applyBorder="1" applyAlignment="1" applyProtection="1">
      <alignment horizontal="right"/>
    </xf>
    <xf numFmtId="2" fontId="18" fillId="0" borderId="0" xfId="0" applyNumberFormat="1" applyFont="1" applyAlignment="1" applyProtection="1">
      <alignment horizontal="center"/>
    </xf>
    <xf numFmtId="4" fontId="21" fillId="0" borderId="0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17" fillId="0" borderId="0" xfId="0" applyNumberFormat="1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right"/>
    </xf>
    <xf numFmtId="4" fontId="39" fillId="0" borderId="0" xfId="0" applyNumberFormat="1" applyFont="1" applyFill="1" applyBorder="1" applyAlignment="1" applyProtection="1">
      <alignment horizontal="center"/>
    </xf>
    <xf numFmtId="49" fontId="40" fillId="0" borderId="0" xfId="0" applyNumberFormat="1" applyFont="1" applyAlignment="1" applyProtection="1">
      <alignment horizontal="center" vertical="top"/>
    </xf>
    <xf numFmtId="0" fontId="41" fillId="0" borderId="0" xfId="0" applyFont="1" applyAlignment="1" applyProtection="1">
      <alignment horizontal="justify" vertical="top"/>
    </xf>
    <xf numFmtId="0" fontId="42" fillId="0" borderId="0" xfId="0" applyFont="1" applyAlignment="1" applyProtection="1">
      <alignment horizontal="center"/>
    </xf>
    <xf numFmtId="1" fontId="21" fillId="0" borderId="0" xfId="0" applyNumberFormat="1" applyFont="1" applyAlignment="1" applyProtection="1">
      <alignment horizontal="center"/>
    </xf>
    <xf numFmtId="0" fontId="42" fillId="0" borderId="0" xfId="0" applyFont="1" applyProtection="1"/>
    <xf numFmtId="2" fontId="21" fillId="0" borderId="0" xfId="0" applyNumberFormat="1" applyFont="1" applyAlignment="1" applyProtection="1">
      <alignment horizontal="center"/>
    </xf>
    <xf numFmtId="2" fontId="8" fillId="0" borderId="0" xfId="0" applyNumberFormat="1" applyFont="1" applyProtection="1"/>
    <xf numFmtId="164" fontId="8" fillId="0" borderId="0" xfId="0" applyNumberFormat="1" applyFont="1" applyProtection="1"/>
    <xf numFmtId="0" fontId="41" fillId="0" borderId="0" xfId="0" applyFont="1" applyAlignment="1" applyProtection="1">
      <alignment horizontal="left" vertical="top" wrapText="1"/>
    </xf>
    <xf numFmtId="0" fontId="39" fillId="0" borderId="0" xfId="0" applyFont="1" applyBorder="1" applyAlignment="1" applyProtection="1">
      <alignment horizontal="center" vertical="top"/>
    </xf>
    <xf numFmtId="2" fontId="21" fillId="0" borderId="0" xfId="0" applyNumberFormat="1" applyFont="1" applyFill="1" applyAlignment="1" applyProtection="1">
      <alignment horizontal="center"/>
    </xf>
    <xf numFmtId="0" fontId="41" fillId="0" borderId="0" xfId="0" applyFont="1" applyFill="1" applyAlignment="1" applyProtection="1">
      <alignment horizontal="left" vertical="top" wrapText="1"/>
    </xf>
    <xf numFmtId="49" fontId="40" fillId="0" borderId="0" xfId="0" applyNumberFormat="1" applyFont="1" applyBorder="1" applyAlignment="1" applyProtection="1">
      <alignment horizontal="center" vertical="top"/>
    </xf>
    <xf numFmtId="0" fontId="41" fillId="0" borderId="0" xfId="0" applyFont="1" applyBorder="1" applyAlignment="1" applyProtection="1">
      <alignment horizontal="left" vertical="top" wrapText="1"/>
    </xf>
    <xf numFmtId="0" fontId="42" fillId="0" borderId="0" xfId="0" applyFont="1" applyBorder="1" applyAlignment="1" applyProtection="1">
      <alignment horizontal="center"/>
    </xf>
    <xf numFmtId="2" fontId="21" fillId="0" borderId="0" xfId="0" applyNumberFormat="1" applyFont="1" applyBorder="1" applyAlignment="1" applyProtection="1">
      <alignment horizontal="center"/>
    </xf>
    <xf numFmtId="2" fontId="8" fillId="0" borderId="0" xfId="0" applyNumberFormat="1" applyFont="1" applyBorder="1" applyProtection="1"/>
    <xf numFmtId="49" fontId="40" fillId="0" borderId="2" xfId="0" applyNumberFormat="1" applyFont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right"/>
    </xf>
    <xf numFmtId="0" fontId="21" fillId="0" borderId="2" xfId="0" applyNumberFormat="1" applyFont="1" applyFill="1" applyBorder="1" applyAlignment="1" applyProtection="1">
      <alignment horizontal="center"/>
    </xf>
    <xf numFmtId="164" fontId="21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165" fontId="21" fillId="0" borderId="2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justify" vertical="top" wrapText="1"/>
    </xf>
    <xf numFmtId="0" fontId="41" fillId="0" borderId="0" xfId="0" applyFont="1" applyAlignment="1" applyProtection="1">
      <alignment horizontal="justify"/>
    </xf>
    <xf numFmtId="0" fontId="21" fillId="0" borderId="0" xfId="0" applyFont="1" applyBorder="1" applyAlignment="1" applyProtection="1">
      <alignment horizontal="center" vertical="top"/>
    </xf>
    <xf numFmtId="0" fontId="40" fillId="0" borderId="0" xfId="0" applyFont="1" applyFill="1" applyProtection="1"/>
    <xf numFmtId="0" fontId="4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Protection="1"/>
    <xf numFmtId="164" fontId="21" fillId="0" borderId="0" xfId="0" applyNumberFormat="1" applyFont="1" applyFill="1" applyProtection="1"/>
    <xf numFmtId="0" fontId="41" fillId="0" borderId="0" xfId="0" applyFont="1" applyAlignment="1" applyProtection="1">
      <alignment horizontal="left" wrapText="1"/>
    </xf>
    <xf numFmtId="2" fontId="21" fillId="0" borderId="0" xfId="0" applyNumberFormat="1" applyFont="1" applyFill="1" applyBorder="1" applyAlignment="1" applyProtection="1">
      <alignment horizontal="center"/>
    </xf>
    <xf numFmtId="0" fontId="41" fillId="0" borderId="0" xfId="0" applyFont="1" applyBorder="1" applyAlignment="1" applyProtection="1">
      <alignment horizontal="justify"/>
    </xf>
    <xf numFmtId="49" fontId="41" fillId="0" borderId="0" xfId="0" applyNumberFormat="1" applyFont="1" applyAlignment="1" applyProtection="1">
      <alignment wrapText="1"/>
    </xf>
    <xf numFmtId="49" fontId="41" fillId="0" borderId="0" xfId="0" applyNumberFormat="1" applyFont="1" applyBorder="1" applyAlignment="1" applyProtection="1">
      <alignment wrapText="1"/>
    </xf>
    <xf numFmtId="49" fontId="42" fillId="0" borderId="0" xfId="0" applyNumberFormat="1" applyFont="1" applyBorder="1" applyAlignment="1" applyProtection="1">
      <alignment horizontal="center" vertical="top"/>
    </xf>
    <xf numFmtId="2" fontId="8" fillId="0" borderId="0" xfId="0" applyNumberFormat="1" applyFont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49" fontId="42" fillId="0" borderId="2" xfId="0" applyNumberFormat="1" applyFont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0" fontId="41" fillId="0" borderId="0" xfId="0" applyFont="1" applyAlignment="1" applyProtection="1">
      <alignment vertical="top" wrapText="1"/>
    </xf>
    <xf numFmtId="49" fontId="42" fillId="0" borderId="0" xfId="0" applyNumberFormat="1" applyFont="1" applyAlignment="1" applyProtection="1">
      <alignment horizontal="left" indent="1"/>
    </xf>
    <xf numFmtId="0" fontId="42" fillId="0" borderId="0" xfId="0" applyFont="1" applyBorder="1" applyProtection="1"/>
    <xf numFmtId="49" fontId="42" fillId="0" borderId="0" xfId="0" applyNumberFormat="1" applyFont="1" applyBorder="1" applyAlignment="1" applyProtection="1">
      <alignment horizontal="left" indent="1"/>
    </xf>
    <xf numFmtId="0" fontId="21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Protection="1"/>
    <xf numFmtId="0" fontId="8" fillId="0" borderId="0" xfId="0" applyNumberFormat="1" applyFont="1" applyAlignment="1" applyProtection="1">
      <alignment horizontal="right"/>
    </xf>
    <xf numFmtId="0" fontId="8" fillId="0" borderId="0" xfId="0" applyNumberFormat="1" applyFont="1" applyBorder="1" applyAlignment="1" applyProtection="1">
      <alignment horizontal="right"/>
    </xf>
    <xf numFmtId="4" fontId="45" fillId="0" borderId="0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wrapText="1"/>
    </xf>
    <xf numFmtId="0" fontId="40" fillId="0" borderId="0" xfId="0" applyFont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center"/>
    </xf>
    <xf numFmtId="166" fontId="8" fillId="0" borderId="0" xfId="0" applyNumberFormat="1" applyFont="1" applyFill="1" applyBorder="1" applyProtection="1"/>
    <xf numFmtId="166" fontId="8" fillId="0" borderId="0" xfId="0" applyNumberFormat="1" applyFont="1" applyBorder="1" applyProtection="1"/>
    <xf numFmtId="166" fontId="8" fillId="0" borderId="0" xfId="0" applyNumberFormat="1" applyFont="1" applyBorder="1" applyAlignment="1" applyProtection="1">
      <alignment wrapText="1"/>
    </xf>
    <xf numFmtId="166" fontId="8" fillId="0" borderId="1" xfId="0" applyNumberFormat="1" applyFont="1" applyFill="1" applyBorder="1" applyAlignment="1" applyProtection="1">
      <alignment horizontal="right"/>
    </xf>
    <xf numFmtId="166" fontId="21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Alignment="1" applyProtection="1">
      <alignment horizontal="right"/>
    </xf>
    <xf numFmtId="166" fontId="21" fillId="0" borderId="2" xfId="0" applyNumberFormat="1" applyFont="1" applyFill="1" applyBorder="1" applyAlignment="1" applyProtection="1">
      <alignment horizontal="right"/>
    </xf>
    <xf numFmtId="49" fontId="21" fillId="0" borderId="0" xfId="1" applyNumberFormat="1" applyFont="1" applyProtection="1"/>
    <xf numFmtId="0" fontId="26" fillId="0" borderId="0" xfId="0" applyNumberFormat="1" applyFont="1" applyAlignment="1" applyProtection="1">
      <alignment horizontal="center" vertical="top" wrapText="1"/>
    </xf>
    <xf numFmtId="0" fontId="30" fillId="2" borderId="0" xfId="0" applyNumberFormat="1" applyFont="1" applyFill="1" applyAlignment="1" applyProtection="1">
      <alignment horizontal="left" vertical="center"/>
    </xf>
    <xf numFmtId="0" fontId="26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 wrapText="1"/>
    </xf>
    <xf numFmtId="0" fontId="26" fillId="2" borderId="0" xfId="0" applyNumberFormat="1" applyFont="1" applyFill="1" applyAlignment="1" applyProtection="1">
      <alignment horizontal="left" vertical="top" wrapText="1"/>
    </xf>
    <xf numFmtId="0" fontId="31" fillId="0" borderId="0" xfId="0" applyFont="1" applyAlignment="1" applyProtection="1">
      <alignment horizontal="left" vertical="center" wrapText="1"/>
    </xf>
    <xf numFmtId="165" fontId="8" fillId="4" borderId="1" xfId="0" applyNumberFormat="1" applyFont="1" applyFill="1" applyBorder="1" applyAlignment="1" applyProtection="1">
      <alignment horizontal="left"/>
      <protection locked="0"/>
    </xf>
    <xf numFmtId="0" fontId="36" fillId="0" borderId="4" xfId="2" applyFont="1" applyBorder="1" applyAlignment="1" applyProtection="1">
      <alignment horizontal="left"/>
    </xf>
  </cellXfs>
  <cellStyles count="3">
    <cellStyle name="Normalno" xfId="0" builtinId="0"/>
    <cellStyle name="Normalno 2" xfId="1"/>
    <cellStyle name="Normalno 2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65"/>
  <sheetViews>
    <sheetView showZeros="0" tabSelected="1" view="pageBreakPreview" topLeftCell="A12" zoomScale="130" zoomScaleNormal="115" zoomScaleSheetLayoutView="130" workbookViewId="0">
      <selection activeCell="E87" sqref="E87"/>
    </sheetView>
  </sheetViews>
  <sheetFormatPr defaultColWidth="8.85546875" defaultRowHeight="15" x14ac:dyDescent="0.25"/>
  <cols>
    <col min="1" max="1" width="7.28515625" style="29" customWidth="1"/>
    <col min="2" max="2" width="29" style="29" customWidth="1"/>
    <col min="3" max="3" width="10.5703125" style="33" customWidth="1"/>
    <col min="4" max="4" width="12.28515625" style="34" customWidth="1"/>
    <col min="5" max="5" width="13" style="34" customWidth="1"/>
    <col min="6" max="6" width="13" style="40" customWidth="1"/>
    <col min="7" max="7" width="8.85546875" style="29" customWidth="1"/>
    <col min="8" max="13" width="8.85546875" style="29"/>
    <col min="14" max="15" width="8.85546875" style="29" customWidth="1"/>
    <col min="16" max="16384" width="8.85546875" style="29"/>
  </cols>
  <sheetData>
    <row r="5" spans="1:6" s="11" customFormat="1" ht="18" x14ac:dyDescent="0.2">
      <c r="A5" s="9"/>
      <c r="B5" s="10" t="s">
        <v>47</v>
      </c>
      <c r="C5" s="209" t="s">
        <v>40</v>
      </c>
      <c r="D5" s="209"/>
      <c r="E5" s="209"/>
      <c r="F5" s="209"/>
    </row>
    <row r="6" spans="1:6" s="11" customFormat="1" ht="15.75" x14ac:dyDescent="0.2">
      <c r="A6" s="9"/>
      <c r="B6" s="10"/>
      <c r="C6" s="210" t="s">
        <v>41</v>
      </c>
      <c r="D6" s="210"/>
      <c r="E6" s="210"/>
      <c r="F6" s="210"/>
    </row>
    <row r="7" spans="1:6" s="11" customFormat="1" ht="15.75" x14ac:dyDescent="0.2">
      <c r="A7" s="9"/>
      <c r="B7" s="10"/>
      <c r="C7" s="210" t="s">
        <v>45</v>
      </c>
      <c r="D7" s="210"/>
      <c r="E7" s="210"/>
      <c r="F7" s="210"/>
    </row>
    <row r="8" spans="1:6" s="11" customFormat="1" ht="15.75" x14ac:dyDescent="0.2">
      <c r="A8" s="9"/>
      <c r="B8" s="10"/>
      <c r="C8" s="12"/>
      <c r="D8" s="12"/>
      <c r="E8" s="13"/>
      <c r="F8" s="14"/>
    </row>
    <row r="9" spans="1:6" s="11" customFormat="1" ht="15.75" x14ac:dyDescent="0.2">
      <c r="A9" s="9"/>
      <c r="B9" s="10"/>
      <c r="C9" s="12"/>
      <c r="D9" s="12"/>
      <c r="E9" s="13"/>
      <c r="F9" s="14"/>
    </row>
    <row r="10" spans="1:6" s="11" customFormat="1" ht="15.75" customHeight="1" x14ac:dyDescent="0.2">
      <c r="A10" s="9"/>
      <c r="B10" s="10" t="s">
        <v>1</v>
      </c>
      <c r="C10" s="213" t="s">
        <v>102</v>
      </c>
      <c r="D10" s="213"/>
      <c r="E10" s="213"/>
      <c r="F10" s="213"/>
    </row>
    <row r="11" spans="1:6" s="11" customFormat="1" ht="15.75" x14ac:dyDescent="0.2">
      <c r="A11" s="9"/>
      <c r="B11" s="10"/>
      <c r="C11" s="10"/>
      <c r="D11" s="10"/>
      <c r="E11" s="15"/>
      <c r="F11" s="5"/>
    </row>
    <row r="12" spans="1:6" s="11" customFormat="1" ht="15.75" x14ac:dyDescent="0.2">
      <c r="A12" s="16"/>
      <c r="B12" s="5"/>
      <c r="C12" s="17"/>
      <c r="D12" s="17"/>
      <c r="E12" s="18"/>
      <c r="F12" s="17"/>
    </row>
    <row r="13" spans="1:6" s="11" customFormat="1" ht="15.75" x14ac:dyDescent="0.2">
      <c r="A13" s="9"/>
      <c r="B13" s="10" t="s">
        <v>36</v>
      </c>
      <c r="C13" s="210" t="s">
        <v>101</v>
      </c>
      <c r="D13" s="210"/>
      <c r="E13" s="210"/>
      <c r="F13" s="210"/>
    </row>
    <row r="14" spans="1:6" s="11" customFormat="1" ht="15.75" x14ac:dyDescent="0.2">
      <c r="A14" s="9"/>
      <c r="B14" s="10"/>
      <c r="C14" s="210" t="s">
        <v>103</v>
      </c>
      <c r="D14" s="210"/>
      <c r="E14" s="210"/>
      <c r="F14" s="210"/>
    </row>
    <row r="15" spans="1:6" s="11" customFormat="1" ht="15.75" x14ac:dyDescent="0.2">
      <c r="A15" s="9"/>
      <c r="B15" s="10"/>
      <c r="C15" s="10"/>
      <c r="D15" s="10"/>
      <c r="E15" s="19"/>
      <c r="F15" s="10"/>
    </row>
    <row r="16" spans="1:6" s="11" customFormat="1" ht="15.75" x14ac:dyDescent="0.2">
      <c r="A16" s="20"/>
      <c r="B16" s="10"/>
      <c r="C16" s="21"/>
      <c r="D16" s="21"/>
      <c r="E16" s="22"/>
      <c r="F16" s="23"/>
    </row>
    <row r="17" spans="1:12" s="11" customFormat="1" ht="15.75" x14ac:dyDescent="0.2">
      <c r="A17" s="20"/>
      <c r="B17" s="10" t="s">
        <v>39</v>
      </c>
      <c r="C17" s="210" t="s">
        <v>0</v>
      </c>
      <c r="D17" s="210"/>
      <c r="E17" s="210"/>
      <c r="F17" s="210"/>
    </row>
    <row r="18" spans="1:12" s="11" customFormat="1" ht="15.75" x14ac:dyDescent="0.2">
      <c r="A18" s="9"/>
      <c r="B18" s="12"/>
      <c r="C18" s="12"/>
      <c r="D18" s="12"/>
      <c r="E18" s="13"/>
      <c r="F18" s="14"/>
    </row>
    <row r="19" spans="1:12" s="11" customFormat="1" ht="15.75" x14ac:dyDescent="0.2">
      <c r="A19" s="9"/>
      <c r="B19" s="12"/>
      <c r="C19" s="12"/>
      <c r="D19" s="12"/>
      <c r="E19" s="13"/>
      <c r="F19" s="14"/>
    </row>
    <row r="20" spans="1:12" s="11" customFormat="1" ht="15.75" x14ac:dyDescent="0.2">
      <c r="A20" s="20"/>
      <c r="B20" s="10" t="s">
        <v>2</v>
      </c>
      <c r="C20" s="210" t="s">
        <v>104</v>
      </c>
      <c r="D20" s="210"/>
      <c r="E20" s="210"/>
      <c r="F20" s="210"/>
    </row>
    <row r="21" spans="1:12" s="11" customFormat="1" ht="16.5" x14ac:dyDescent="0.2">
      <c r="A21" s="20"/>
      <c r="B21" s="1" t="s">
        <v>105</v>
      </c>
      <c r="C21" s="210" t="s">
        <v>106</v>
      </c>
      <c r="D21" s="210"/>
      <c r="E21" s="210"/>
      <c r="F21" s="210"/>
    </row>
    <row r="22" spans="1:12" ht="16.5" x14ac:dyDescent="0.3">
      <c r="A22" s="24"/>
      <c r="B22" s="25"/>
      <c r="C22" s="26"/>
      <c r="D22" s="27"/>
      <c r="E22" s="27"/>
      <c r="F22" s="28"/>
    </row>
    <row r="23" spans="1:12" ht="16.5" x14ac:dyDescent="0.3">
      <c r="A23" s="24"/>
      <c r="B23" s="1" t="s">
        <v>107</v>
      </c>
      <c r="C23" s="214" t="s">
        <v>108</v>
      </c>
      <c r="D23" s="214"/>
      <c r="E23" s="214"/>
      <c r="F23" s="30"/>
    </row>
    <row r="24" spans="1:12" ht="16.5" x14ac:dyDescent="0.3">
      <c r="A24" s="24"/>
      <c r="B24" s="1"/>
      <c r="C24" s="2" t="s">
        <v>109</v>
      </c>
      <c r="D24" s="3"/>
      <c r="E24" s="3"/>
      <c r="F24" s="30"/>
    </row>
    <row r="25" spans="1:12" ht="16.5" x14ac:dyDescent="0.3">
      <c r="A25" s="31"/>
      <c r="B25" s="1"/>
      <c r="C25" s="4"/>
      <c r="D25" s="5"/>
      <c r="E25" s="6"/>
      <c r="F25" s="30"/>
      <c r="H25" s="32"/>
      <c r="I25" s="33"/>
      <c r="J25" s="34"/>
      <c r="K25" s="35"/>
      <c r="L25" s="36"/>
    </row>
    <row r="26" spans="1:12" ht="16.5" x14ac:dyDescent="0.3">
      <c r="B26" s="1" t="s">
        <v>110</v>
      </c>
      <c r="C26" s="7" t="s">
        <v>3</v>
      </c>
      <c r="D26" s="8"/>
      <c r="E26" s="7"/>
      <c r="F26" s="30"/>
      <c r="H26" s="37"/>
      <c r="I26" s="33"/>
      <c r="J26" s="34"/>
      <c r="K26" s="35"/>
      <c r="L26" s="36"/>
    </row>
    <row r="27" spans="1:12" ht="16.5" x14ac:dyDescent="0.3">
      <c r="B27" s="25"/>
      <c r="C27" s="38"/>
      <c r="D27" s="39"/>
      <c r="E27" s="39"/>
      <c r="F27" s="30"/>
      <c r="I27" s="33"/>
      <c r="J27" s="34"/>
      <c r="K27" s="35"/>
      <c r="L27" s="36"/>
    </row>
    <row r="28" spans="1:12" ht="16.5" x14ac:dyDescent="0.3">
      <c r="B28" s="25"/>
      <c r="C28" s="38"/>
      <c r="D28" s="39"/>
      <c r="E28" s="39"/>
      <c r="F28" s="30"/>
      <c r="H28" s="32"/>
      <c r="I28" s="33"/>
      <c r="J28" s="34"/>
      <c r="K28" s="35"/>
      <c r="L28" s="36"/>
    </row>
    <row r="29" spans="1:12" ht="16.5" x14ac:dyDescent="0.3">
      <c r="B29" s="215" t="s">
        <v>111</v>
      </c>
      <c r="C29" s="215"/>
      <c r="D29" s="39"/>
      <c r="E29" s="39"/>
      <c r="F29" s="30"/>
      <c r="H29" s="37"/>
      <c r="I29" s="33"/>
      <c r="J29" s="34"/>
      <c r="K29" s="35"/>
      <c r="L29" s="36"/>
    </row>
    <row r="30" spans="1:12" ht="16.5" x14ac:dyDescent="0.3">
      <c r="B30" s="126" t="s">
        <v>112</v>
      </c>
      <c r="C30" s="126"/>
      <c r="D30" s="39"/>
      <c r="E30" s="39"/>
      <c r="F30" s="30"/>
      <c r="H30" s="37"/>
      <c r="I30" s="33"/>
      <c r="J30" s="34"/>
      <c r="K30" s="35"/>
      <c r="L30" s="36"/>
    </row>
    <row r="31" spans="1:12" ht="16.5" x14ac:dyDescent="0.3">
      <c r="B31" s="127"/>
      <c r="C31" s="128"/>
      <c r="D31" s="39"/>
      <c r="E31" s="39"/>
      <c r="F31" s="30"/>
      <c r="H31" s="37"/>
      <c r="I31" s="33"/>
      <c r="J31" s="34"/>
      <c r="K31" s="35"/>
      <c r="L31" s="36"/>
    </row>
    <row r="32" spans="1:12" x14ac:dyDescent="0.25">
      <c r="B32" s="215"/>
      <c r="C32" s="215"/>
    </row>
    <row r="33" spans="1:6" x14ac:dyDescent="0.25">
      <c r="B33" s="216" t="s">
        <v>113</v>
      </c>
      <c r="C33" s="216"/>
    </row>
    <row r="41" spans="1:6" ht="15" customHeight="1" x14ac:dyDescent="0.25">
      <c r="A41" s="212" t="s">
        <v>97</v>
      </c>
      <c r="B41" s="212"/>
      <c r="C41" s="212"/>
      <c r="D41" s="212"/>
      <c r="E41" s="212"/>
      <c r="F41" s="212"/>
    </row>
    <row r="42" spans="1:6" x14ac:dyDescent="0.25">
      <c r="A42" s="212"/>
      <c r="B42" s="212"/>
      <c r="C42" s="212"/>
      <c r="D42" s="212"/>
      <c r="E42" s="212"/>
      <c r="F42" s="212"/>
    </row>
    <row r="43" spans="1:6" x14ac:dyDescent="0.25">
      <c r="A43" s="212"/>
      <c r="B43" s="212"/>
      <c r="C43" s="212"/>
      <c r="D43" s="212"/>
      <c r="E43" s="212"/>
      <c r="F43" s="212"/>
    </row>
    <row r="44" spans="1:6" x14ac:dyDescent="0.25">
      <c r="A44" s="212"/>
      <c r="B44" s="212"/>
      <c r="C44" s="212"/>
      <c r="D44" s="212"/>
      <c r="E44" s="212"/>
      <c r="F44" s="212"/>
    </row>
    <row r="45" spans="1:6" x14ac:dyDescent="0.25">
      <c r="A45" s="212"/>
      <c r="B45" s="212"/>
      <c r="C45" s="212"/>
      <c r="D45" s="212"/>
      <c r="E45" s="212"/>
      <c r="F45" s="212"/>
    </row>
    <row r="46" spans="1:6" x14ac:dyDescent="0.25">
      <c r="A46" s="212"/>
      <c r="B46" s="212"/>
      <c r="C46" s="212"/>
      <c r="D46" s="212"/>
      <c r="E46" s="212"/>
      <c r="F46" s="212"/>
    </row>
    <row r="47" spans="1:6" x14ac:dyDescent="0.25">
      <c r="A47" s="212"/>
      <c r="B47" s="212"/>
      <c r="C47" s="212"/>
      <c r="D47" s="212"/>
      <c r="E47" s="212"/>
      <c r="F47" s="212"/>
    </row>
    <row r="48" spans="1:6" x14ac:dyDescent="0.25">
      <c r="A48" s="212"/>
      <c r="B48" s="212"/>
      <c r="C48" s="212"/>
      <c r="D48" s="212"/>
      <c r="E48" s="212"/>
      <c r="F48" s="212"/>
    </row>
    <row r="49" spans="1:6" x14ac:dyDescent="0.25">
      <c r="A49" s="212"/>
      <c r="B49" s="212"/>
      <c r="C49" s="212"/>
      <c r="D49" s="212"/>
      <c r="E49" s="212"/>
      <c r="F49" s="212"/>
    </row>
    <row r="50" spans="1:6" x14ac:dyDescent="0.25">
      <c r="A50" s="212"/>
      <c r="B50" s="212"/>
      <c r="C50" s="212"/>
      <c r="D50" s="212"/>
      <c r="E50" s="212"/>
      <c r="F50" s="212"/>
    </row>
    <row r="51" spans="1:6" x14ac:dyDescent="0.25">
      <c r="A51" s="212"/>
      <c r="B51" s="212"/>
      <c r="C51" s="212"/>
      <c r="D51" s="212"/>
      <c r="E51" s="212"/>
      <c r="F51" s="212"/>
    </row>
    <row r="52" spans="1:6" x14ac:dyDescent="0.25">
      <c r="A52" s="212"/>
      <c r="B52" s="212"/>
      <c r="C52" s="212"/>
      <c r="D52" s="212"/>
      <c r="E52" s="212"/>
      <c r="F52" s="212"/>
    </row>
    <row r="53" spans="1:6" x14ac:dyDescent="0.25">
      <c r="A53" s="212"/>
      <c r="B53" s="212"/>
      <c r="C53" s="212"/>
      <c r="D53" s="212"/>
      <c r="E53" s="212"/>
      <c r="F53" s="212"/>
    </row>
    <row r="54" spans="1:6" x14ac:dyDescent="0.25">
      <c r="A54" s="212"/>
      <c r="B54" s="212"/>
      <c r="C54" s="212"/>
      <c r="D54" s="212"/>
      <c r="E54" s="212"/>
      <c r="F54" s="212"/>
    </row>
    <row r="55" spans="1:6" x14ac:dyDescent="0.25">
      <c r="A55" s="212"/>
      <c r="B55" s="212"/>
      <c r="C55" s="212"/>
      <c r="D55" s="212"/>
      <c r="E55" s="212"/>
      <c r="F55" s="212"/>
    </row>
    <row r="56" spans="1:6" x14ac:dyDescent="0.25">
      <c r="A56" s="212"/>
      <c r="B56" s="212"/>
      <c r="C56" s="212"/>
      <c r="D56" s="212"/>
      <c r="E56" s="212"/>
      <c r="F56" s="212"/>
    </row>
    <row r="57" spans="1:6" x14ac:dyDescent="0.25">
      <c r="A57" s="212"/>
      <c r="B57" s="212"/>
      <c r="C57" s="212"/>
      <c r="D57" s="212"/>
      <c r="E57" s="212"/>
      <c r="F57" s="212"/>
    </row>
    <row r="58" spans="1:6" x14ac:dyDescent="0.25">
      <c r="A58" s="212"/>
      <c r="B58" s="212"/>
      <c r="C58" s="212"/>
      <c r="D58" s="212"/>
      <c r="E58" s="212"/>
      <c r="F58" s="212"/>
    </row>
    <row r="59" spans="1:6" x14ac:dyDescent="0.25">
      <c r="A59" s="212"/>
      <c r="B59" s="212"/>
      <c r="C59" s="212"/>
      <c r="D59" s="212"/>
      <c r="E59" s="212"/>
      <c r="F59" s="212"/>
    </row>
    <row r="60" spans="1:6" x14ac:dyDescent="0.25">
      <c r="A60" s="212"/>
      <c r="B60" s="212"/>
      <c r="C60" s="212"/>
      <c r="D60" s="212"/>
      <c r="E60" s="212"/>
      <c r="F60" s="212"/>
    </row>
    <row r="61" spans="1:6" ht="67.5" customHeight="1" x14ac:dyDescent="0.25">
      <c r="A61" s="212"/>
      <c r="B61" s="212"/>
      <c r="C61" s="212"/>
      <c r="D61" s="212"/>
      <c r="E61" s="212"/>
      <c r="F61" s="212"/>
    </row>
    <row r="63" spans="1:6" x14ac:dyDescent="0.25">
      <c r="B63" s="41" t="s">
        <v>4</v>
      </c>
    </row>
    <row r="64" spans="1:6" ht="51" customHeight="1" x14ac:dyDescent="0.25">
      <c r="B64" s="129" t="s">
        <v>5</v>
      </c>
    </row>
    <row r="83" spans="1:7" s="45" customFormat="1" x14ac:dyDescent="0.25">
      <c r="A83" s="42" t="s">
        <v>51</v>
      </c>
      <c r="B83" s="42" t="s">
        <v>50</v>
      </c>
      <c r="C83" s="42" t="s">
        <v>52</v>
      </c>
      <c r="D83" s="43" t="s">
        <v>49</v>
      </c>
      <c r="E83" s="43" t="s">
        <v>48</v>
      </c>
      <c r="F83" s="44" t="s">
        <v>53</v>
      </c>
    </row>
    <row r="84" spans="1:7" s="45" customFormat="1" x14ac:dyDescent="0.25">
      <c r="A84" s="46"/>
      <c r="B84" s="46"/>
      <c r="C84" s="47"/>
      <c r="D84" s="48"/>
      <c r="E84" s="48"/>
      <c r="F84" s="49"/>
    </row>
    <row r="85" spans="1:7" x14ac:dyDescent="0.25">
      <c r="A85" s="50" t="s">
        <v>11</v>
      </c>
      <c r="B85" s="51" t="s">
        <v>6</v>
      </c>
      <c r="D85" s="52"/>
      <c r="E85" s="52"/>
    </row>
    <row r="86" spans="1:7" x14ac:dyDescent="0.25">
      <c r="D86" s="52"/>
      <c r="E86" s="52"/>
    </row>
    <row r="87" spans="1:7" ht="81" customHeight="1" x14ac:dyDescent="0.25">
      <c r="A87" s="140" t="s">
        <v>12</v>
      </c>
      <c r="B87" s="141" t="s">
        <v>7</v>
      </c>
      <c r="C87" s="142" t="s">
        <v>8</v>
      </c>
      <c r="D87" s="143">
        <v>1</v>
      </c>
      <c r="E87" s="130"/>
      <c r="F87" s="131">
        <f>E87*D87</f>
        <v>0</v>
      </c>
    </row>
    <row r="88" spans="1:7" ht="12.75" customHeight="1" x14ac:dyDescent="0.25">
      <c r="A88" s="140"/>
      <c r="B88" s="144"/>
      <c r="C88" s="142"/>
      <c r="D88" s="145"/>
      <c r="E88" s="146"/>
      <c r="F88" s="147"/>
    </row>
    <row r="89" spans="1:7" ht="37.5" customHeight="1" x14ac:dyDescent="0.25">
      <c r="A89" s="140" t="s">
        <v>13</v>
      </c>
      <c r="B89" s="141" t="s">
        <v>9</v>
      </c>
      <c r="C89" s="142" t="s">
        <v>8</v>
      </c>
      <c r="D89" s="143">
        <v>1</v>
      </c>
      <c r="E89" s="130"/>
      <c r="F89" s="131">
        <f>E89*D89</f>
        <v>0</v>
      </c>
    </row>
    <row r="90" spans="1:7" ht="12.75" customHeight="1" x14ac:dyDescent="0.25">
      <c r="A90" s="140"/>
      <c r="B90" s="144"/>
      <c r="C90" s="142"/>
      <c r="D90" s="145"/>
      <c r="E90" s="146"/>
      <c r="F90" s="147"/>
    </row>
    <row r="91" spans="1:7" ht="98.25" customHeight="1" x14ac:dyDescent="0.25">
      <c r="A91" s="140" t="s">
        <v>14</v>
      </c>
      <c r="B91" s="148" t="s">
        <v>37</v>
      </c>
      <c r="C91" s="142" t="s">
        <v>10</v>
      </c>
      <c r="D91" s="145">
        <v>478.5</v>
      </c>
      <c r="E91" s="130"/>
      <c r="F91" s="131">
        <f>E91*D91</f>
        <v>0</v>
      </c>
    </row>
    <row r="92" spans="1:7" ht="12.75" customHeight="1" x14ac:dyDescent="0.25">
      <c r="A92" s="140"/>
      <c r="B92" s="144"/>
      <c r="C92" s="142"/>
      <c r="D92" s="145"/>
      <c r="E92" s="146"/>
      <c r="F92" s="147"/>
    </row>
    <row r="93" spans="1:7" s="56" customFormat="1" ht="120" customHeight="1" x14ac:dyDescent="0.2">
      <c r="A93" s="140" t="s">
        <v>15</v>
      </c>
      <c r="B93" s="148" t="s">
        <v>63</v>
      </c>
      <c r="C93" s="138"/>
      <c r="D93" s="139"/>
      <c r="E93" s="87"/>
      <c r="F93" s="63"/>
      <c r="G93" s="55"/>
    </row>
    <row r="94" spans="1:7" s="56" customFormat="1" ht="103.5" customHeight="1" x14ac:dyDescent="0.2">
      <c r="A94" s="149"/>
      <c r="B94" s="148" t="s">
        <v>56</v>
      </c>
      <c r="C94" s="138"/>
      <c r="D94" s="139"/>
      <c r="E94" s="87"/>
      <c r="F94" s="63"/>
      <c r="G94" s="55"/>
    </row>
    <row r="95" spans="1:7" s="56" customFormat="1" ht="72.75" customHeight="1" x14ac:dyDescent="0.2">
      <c r="A95" s="149"/>
      <c r="B95" s="148" t="s">
        <v>57</v>
      </c>
      <c r="C95" s="142" t="s">
        <v>8</v>
      </c>
      <c r="D95" s="143">
        <v>1</v>
      </c>
      <c r="E95" s="130"/>
      <c r="F95" s="131">
        <f>D95*E95</f>
        <v>0</v>
      </c>
    </row>
    <row r="96" spans="1:7" ht="12.75" customHeight="1" x14ac:dyDescent="0.25">
      <c r="A96" s="140"/>
      <c r="B96" s="144"/>
      <c r="C96" s="142"/>
      <c r="D96" s="145"/>
      <c r="E96" s="146"/>
      <c r="F96" s="147"/>
    </row>
    <row r="97" spans="1:7" ht="78" customHeight="1" x14ac:dyDescent="0.25">
      <c r="A97" s="140" t="s">
        <v>16</v>
      </c>
      <c r="B97" s="148" t="s">
        <v>79</v>
      </c>
      <c r="C97" s="142" t="s">
        <v>10</v>
      </c>
      <c r="D97" s="145">
        <v>32</v>
      </c>
      <c r="E97" s="130"/>
      <c r="F97" s="131">
        <f>E97*D97</f>
        <v>0</v>
      </c>
    </row>
    <row r="98" spans="1:7" x14ac:dyDescent="0.25">
      <c r="A98" s="53"/>
      <c r="B98" s="54"/>
      <c r="D98" s="132"/>
      <c r="E98" s="52"/>
    </row>
    <row r="99" spans="1:7" ht="85.5" customHeight="1" x14ac:dyDescent="0.25">
      <c r="A99" s="140" t="s">
        <v>17</v>
      </c>
      <c r="B99" s="148" t="s">
        <v>54</v>
      </c>
      <c r="C99" s="142" t="s">
        <v>114</v>
      </c>
      <c r="D99" s="150">
        <v>1425</v>
      </c>
      <c r="E99" s="130"/>
      <c r="F99" s="131">
        <f>E99*D99</f>
        <v>0</v>
      </c>
    </row>
    <row r="100" spans="1:7" x14ac:dyDescent="0.25">
      <c r="A100" s="140"/>
      <c r="B100" s="141"/>
      <c r="C100" s="142"/>
      <c r="D100" s="145"/>
      <c r="E100" s="146"/>
      <c r="F100" s="147"/>
    </row>
    <row r="101" spans="1:7" s="59" customFormat="1" ht="84" customHeight="1" x14ac:dyDescent="0.2">
      <c r="A101" s="57" t="s">
        <v>18</v>
      </c>
      <c r="B101" s="148" t="s">
        <v>80</v>
      </c>
      <c r="C101" s="142" t="s">
        <v>19</v>
      </c>
      <c r="D101" s="143">
        <v>2</v>
      </c>
      <c r="E101" s="130"/>
      <c r="F101" s="131">
        <f>D101*E101</f>
        <v>0</v>
      </c>
      <c r="G101" s="58"/>
    </row>
    <row r="102" spans="1:7" s="59" customFormat="1" ht="12.75" x14ac:dyDescent="0.2">
      <c r="A102" s="57"/>
      <c r="B102" s="148"/>
      <c r="C102" s="142"/>
      <c r="D102" s="145"/>
      <c r="E102" s="146"/>
      <c r="F102" s="147"/>
      <c r="G102" s="58"/>
    </row>
    <row r="103" spans="1:7" s="64" customFormat="1" ht="63.75" x14ac:dyDescent="0.2">
      <c r="A103" s="60" t="s">
        <v>93</v>
      </c>
      <c r="B103" s="151" t="s">
        <v>96</v>
      </c>
      <c r="C103" s="61"/>
      <c r="D103" s="133"/>
      <c r="E103" s="62"/>
      <c r="F103" s="62"/>
      <c r="G103" s="63"/>
    </row>
    <row r="104" spans="1:7" s="64" customFormat="1" ht="18" customHeight="1" x14ac:dyDescent="0.2">
      <c r="A104" s="60"/>
      <c r="B104" s="151" t="s">
        <v>95</v>
      </c>
      <c r="C104" s="142" t="s">
        <v>19</v>
      </c>
      <c r="D104" s="143">
        <v>3</v>
      </c>
      <c r="E104" s="130"/>
      <c r="F104" s="131">
        <f>D104*E104</f>
        <v>0</v>
      </c>
      <c r="G104" s="63"/>
    </row>
    <row r="105" spans="1:7" s="64" customFormat="1" ht="12.75" x14ac:dyDescent="0.2">
      <c r="A105" s="60"/>
      <c r="B105" s="65"/>
      <c r="C105" s="61"/>
      <c r="D105" s="133"/>
      <c r="E105" s="62"/>
      <c r="F105" s="62"/>
      <c r="G105" s="63"/>
    </row>
    <row r="106" spans="1:7" s="59" customFormat="1" ht="219.75" customHeight="1" x14ac:dyDescent="0.2">
      <c r="A106" s="57" t="s">
        <v>94</v>
      </c>
      <c r="B106" s="151" t="s">
        <v>98</v>
      </c>
      <c r="C106" s="142" t="s">
        <v>8</v>
      </c>
      <c r="D106" s="143">
        <v>1</v>
      </c>
      <c r="E106" s="130"/>
      <c r="F106" s="131">
        <f>D106*E106</f>
        <v>0</v>
      </c>
      <c r="G106" s="58"/>
    </row>
    <row r="107" spans="1:7" ht="19.5" customHeight="1" x14ac:dyDescent="0.25">
      <c r="A107" s="152"/>
      <c r="B107" s="153"/>
      <c r="C107" s="154"/>
      <c r="D107" s="155"/>
      <c r="E107" s="156"/>
      <c r="F107" s="147"/>
    </row>
    <row r="108" spans="1:7" ht="15.75" thickBot="1" x14ac:dyDescent="0.3">
      <c r="A108" s="157"/>
      <c r="B108" s="158" t="s">
        <v>77</v>
      </c>
      <c r="C108" s="159"/>
      <c r="D108" s="160"/>
      <c r="E108" s="161"/>
      <c r="F108" s="162">
        <f>SUM(F87:F107)</f>
        <v>0</v>
      </c>
    </row>
    <row r="109" spans="1:7" s="45" customFormat="1" ht="15.75" thickTop="1" x14ac:dyDescent="0.25">
      <c r="A109" s="73"/>
      <c r="B109" s="73"/>
      <c r="C109" s="74"/>
      <c r="D109" s="135"/>
      <c r="E109" s="75"/>
      <c r="F109" s="76"/>
    </row>
    <row r="110" spans="1:7" s="45" customFormat="1" x14ac:dyDescent="0.25">
      <c r="A110" s="73"/>
      <c r="B110" s="73"/>
      <c r="C110" s="74"/>
      <c r="D110" s="135"/>
      <c r="E110" s="75"/>
      <c r="F110" s="76"/>
    </row>
    <row r="111" spans="1:7" s="45" customFormat="1" x14ac:dyDescent="0.25">
      <c r="A111" s="73"/>
      <c r="B111" s="73"/>
      <c r="C111" s="74"/>
      <c r="D111" s="135"/>
      <c r="E111" s="75"/>
      <c r="F111" s="76"/>
    </row>
    <row r="112" spans="1:7" s="45" customFormat="1" x14ac:dyDescent="0.25">
      <c r="A112" s="73"/>
      <c r="B112" s="73"/>
      <c r="C112" s="74"/>
      <c r="D112" s="135"/>
      <c r="E112" s="75"/>
      <c r="F112" s="76"/>
    </row>
    <row r="113" spans="1:7" x14ac:dyDescent="0.25">
      <c r="A113" s="77" t="s">
        <v>21</v>
      </c>
      <c r="B113" s="51" t="s">
        <v>22</v>
      </c>
      <c r="D113" s="132"/>
      <c r="E113" s="52"/>
    </row>
    <row r="114" spans="1:7" x14ac:dyDescent="0.25">
      <c r="A114" s="66"/>
      <c r="B114" s="54"/>
      <c r="D114" s="132"/>
      <c r="E114" s="52"/>
    </row>
    <row r="115" spans="1:7" ht="99.75" customHeight="1" x14ac:dyDescent="0.25">
      <c r="A115" s="152" t="s">
        <v>12</v>
      </c>
      <c r="B115" s="153" t="s">
        <v>55</v>
      </c>
      <c r="C115" s="142"/>
      <c r="D115" s="145"/>
      <c r="E115" s="146"/>
      <c r="F115" s="147"/>
    </row>
    <row r="116" spans="1:7" ht="38.25" x14ac:dyDescent="0.25">
      <c r="A116" s="152"/>
      <c r="B116" s="153" t="s">
        <v>42</v>
      </c>
      <c r="C116" s="142" t="s">
        <v>114</v>
      </c>
      <c r="D116" s="145">
        <v>1555</v>
      </c>
      <c r="E116" s="130"/>
      <c r="F116" s="131">
        <f>E116*D116</f>
        <v>0</v>
      </c>
    </row>
    <row r="117" spans="1:7" x14ac:dyDescent="0.25">
      <c r="A117" s="152"/>
      <c r="B117" s="153"/>
      <c r="C117" s="142"/>
      <c r="D117" s="145"/>
      <c r="E117" s="146"/>
      <c r="F117" s="147"/>
    </row>
    <row r="118" spans="1:7" ht="147.75" customHeight="1" x14ac:dyDescent="0.25">
      <c r="A118" s="152" t="s">
        <v>13</v>
      </c>
      <c r="B118" s="153" t="s">
        <v>81</v>
      </c>
      <c r="C118" s="142" t="s">
        <v>115</v>
      </c>
      <c r="D118" s="150">
        <v>385</v>
      </c>
      <c r="E118" s="130"/>
      <c r="F118" s="131">
        <f>E118*D118</f>
        <v>0</v>
      </c>
    </row>
    <row r="119" spans="1:7" x14ac:dyDescent="0.25">
      <c r="A119" s="152"/>
      <c r="B119" s="165"/>
      <c r="C119" s="142"/>
      <c r="D119" s="145"/>
      <c r="E119" s="146"/>
      <c r="F119" s="147"/>
    </row>
    <row r="120" spans="1:7" s="11" customFormat="1" ht="285" customHeight="1" x14ac:dyDescent="0.2">
      <c r="A120" s="152" t="s">
        <v>14</v>
      </c>
      <c r="B120" s="153" t="s">
        <v>91</v>
      </c>
      <c r="C120" s="163"/>
      <c r="D120" s="133"/>
      <c r="E120" s="87"/>
      <c r="F120" s="63"/>
      <c r="G120" s="78"/>
    </row>
    <row r="121" spans="1:7" s="11" customFormat="1" ht="25.5" x14ac:dyDescent="0.2">
      <c r="A121" s="166"/>
      <c r="B121" s="164" t="s">
        <v>76</v>
      </c>
      <c r="C121" s="163" t="s">
        <v>58</v>
      </c>
      <c r="D121" s="150">
        <v>220</v>
      </c>
      <c r="E121" s="130"/>
      <c r="F121" s="131">
        <f>D121*E121</f>
        <v>0</v>
      </c>
    </row>
    <row r="122" spans="1:7" s="11" customFormat="1" ht="12.75" x14ac:dyDescent="0.2">
      <c r="A122" s="166"/>
      <c r="B122" s="164"/>
      <c r="C122" s="163"/>
      <c r="D122" s="150"/>
      <c r="E122" s="146"/>
      <c r="F122" s="147"/>
    </row>
    <row r="123" spans="1:7" ht="202.5" customHeight="1" x14ac:dyDescent="0.25">
      <c r="A123" s="152" t="s">
        <v>15</v>
      </c>
      <c r="B123" s="153" t="s">
        <v>46</v>
      </c>
      <c r="C123" s="142" t="s">
        <v>115</v>
      </c>
      <c r="D123" s="150">
        <v>35</v>
      </c>
      <c r="E123" s="130"/>
      <c r="F123" s="131">
        <f>E123*D123</f>
        <v>0</v>
      </c>
    </row>
    <row r="124" spans="1:7" s="45" customFormat="1" x14ac:dyDescent="0.25">
      <c r="A124" s="167"/>
      <c r="B124" s="167"/>
      <c r="C124" s="168"/>
      <c r="D124" s="169"/>
      <c r="E124" s="170"/>
      <c r="F124" s="171"/>
    </row>
    <row r="125" spans="1:7" ht="212.25" customHeight="1" x14ac:dyDescent="0.25">
      <c r="A125" s="152" t="s">
        <v>16</v>
      </c>
      <c r="B125" s="153" t="s">
        <v>90</v>
      </c>
      <c r="C125" s="142" t="s">
        <v>115</v>
      </c>
      <c r="D125" s="150">
        <v>570</v>
      </c>
      <c r="E125" s="130"/>
      <c r="F125" s="131">
        <f>E125*D125</f>
        <v>0</v>
      </c>
    </row>
    <row r="126" spans="1:7" x14ac:dyDescent="0.25">
      <c r="A126" s="152"/>
      <c r="B126" s="153"/>
      <c r="C126" s="142"/>
      <c r="D126" s="150"/>
      <c r="E126" s="146"/>
      <c r="F126" s="147"/>
    </row>
    <row r="127" spans="1:7" ht="30" customHeight="1" x14ac:dyDescent="0.25">
      <c r="A127" s="152" t="s">
        <v>17</v>
      </c>
      <c r="B127" s="153" t="s">
        <v>23</v>
      </c>
      <c r="C127" s="142"/>
      <c r="D127" s="150"/>
      <c r="E127" s="146"/>
      <c r="F127" s="147"/>
    </row>
    <row r="128" spans="1:7" ht="15.75" customHeight="1" x14ac:dyDescent="0.25">
      <c r="A128" s="152"/>
      <c r="B128" s="153" t="s">
        <v>92</v>
      </c>
      <c r="C128" s="142" t="s">
        <v>114</v>
      </c>
      <c r="D128" s="150">
        <v>2390</v>
      </c>
      <c r="E128" s="130"/>
      <c r="F128" s="131">
        <f>E128*D128</f>
        <v>0</v>
      </c>
    </row>
    <row r="129" spans="1:6" ht="15.75" customHeight="1" x14ac:dyDescent="0.25">
      <c r="A129" s="152"/>
      <c r="B129" s="153" t="s">
        <v>24</v>
      </c>
      <c r="C129" s="142" t="s">
        <v>114</v>
      </c>
      <c r="D129" s="150">
        <v>105</v>
      </c>
      <c r="E129" s="130"/>
      <c r="F129" s="131">
        <f t="shared" ref="F129" si="0">E129*D129</f>
        <v>0</v>
      </c>
    </row>
    <row r="130" spans="1:6" x14ac:dyDescent="0.25">
      <c r="A130" s="152"/>
      <c r="B130" s="144"/>
      <c r="C130" s="142"/>
      <c r="D130" s="145"/>
      <c r="E130" s="146"/>
      <c r="F130" s="147"/>
    </row>
    <row r="131" spans="1:6" ht="87.75" customHeight="1" x14ac:dyDescent="0.25">
      <c r="A131" s="152" t="s">
        <v>18</v>
      </c>
      <c r="B131" s="148" t="s">
        <v>43</v>
      </c>
      <c r="C131" s="142"/>
      <c r="D131" s="145"/>
      <c r="E131" s="146"/>
      <c r="F131" s="147"/>
    </row>
    <row r="132" spans="1:6" ht="26.25" x14ac:dyDescent="0.25">
      <c r="A132" s="152"/>
      <c r="B132" s="172" t="s">
        <v>38</v>
      </c>
      <c r="C132" s="154" t="s">
        <v>10</v>
      </c>
      <c r="D132" s="173">
        <v>905</v>
      </c>
      <c r="E132" s="130"/>
      <c r="F132" s="131">
        <f>E132*D132</f>
        <v>0</v>
      </c>
    </row>
    <row r="133" spans="1:6" x14ac:dyDescent="0.25">
      <c r="A133" s="152"/>
      <c r="B133" s="174"/>
      <c r="C133" s="154"/>
      <c r="D133" s="155"/>
      <c r="E133" s="156"/>
      <c r="F133" s="147"/>
    </row>
    <row r="134" spans="1:6" ht="15.75" thickBot="1" x14ac:dyDescent="0.3">
      <c r="A134" s="157"/>
      <c r="B134" s="158" t="s">
        <v>78</v>
      </c>
      <c r="C134" s="159"/>
      <c r="D134" s="160"/>
      <c r="E134" s="161"/>
      <c r="F134" s="162">
        <f>SUM(F113:F133)</f>
        <v>0</v>
      </c>
    </row>
    <row r="135" spans="1:6" s="45" customFormat="1" ht="15.75" thickTop="1" x14ac:dyDescent="0.25">
      <c r="A135" s="73"/>
      <c r="B135" s="73"/>
      <c r="C135" s="74"/>
      <c r="D135" s="135"/>
      <c r="E135" s="75"/>
      <c r="F135" s="76"/>
    </row>
    <row r="136" spans="1:6" x14ac:dyDescent="0.25">
      <c r="A136" s="77" t="s">
        <v>25</v>
      </c>
      <c r="B136" s="51" t="s">
        <v>26</v>
      </c>
      <c r="D136" s="132"/>
      <c r="E136" s="52"/>
    </row>
    <row r="137" spans="1:6" x14ac:dyDescent="0.25">
      <c r="A137" s="66"/>
      <c r="B137" s="54"/>
      <c r="D137" s="132"/>
      <c r="E137" s="52"/>
    </row>
    <row r="138" spans="1:6" ht="68.25" customHeight="1" x14ac:dyDescent="0.25">
      <c r="A138" s="152" t="s">
        <v>12</v>
      </c>
      <c r="B138" s="148" t="s">
        <v>27</v>
      </c>
      <c r="C138" s="142"/>
      <c r="D138" s="178"/>
      <c r="E138" s="146"/>
      <c r="F138" s="147"/>
    </row>
    <row r="139" spans="1:6" ht="56.25" customHeight="1" x14ac:dyDescent="0.25">
      <c r="A139" s="177"/>
      <c r="B139" s="175" t="s">
        <v>59</v>
      </c>
      <c r="C139" s="142" t="s">
        <v>10</v>
      </c>
      <c r="D139" s="145">
        <v>66</v>
      </c>
      <c r="E139" s="130"/>
      <c r="F139" s="131">
        <f t="shared" ref="F139:F141" si="1">E139*D139</f>
        <v>0</v>
      </c>
    </row>
    <row r="140" spans="1:6" ht="56.25" customHeight="1" x14ac:dyDescent="0.25">
      <c r="A140" s="177"/>
      <c r="B140" s="175" t="s">
        <v>60</v>
      </c>
      <c r="C140" s="142" t="s">
        <v>10</v>
      </c>
      <c r="D140" s="145">
        <v>6</v>
      </c>
      <c r="E140" s="130"/>
      <c r="F140" s="131">
        <f t="shared" ref="F140" si="2">E140*D140</f>
        <v>0</v>
      </c>
    </row>
    <row r="141" spans="1:6" ht="55.5" customHeight="1" x14ac:dyDescent="0.25">
      <c r="A141" s="177"/>
      <c r="B141" s="176" t="s">
        <v>28</v>
      </c>
      <c r="C141" s="154" t="s">
        <v>10</v>
      </c>
      <c r="D141" s="155">
        <v>18</v>
      </c>
      <c r="E141" s="130"/>
      <c r="F141" s="131">
        <f t="shared" si="1"/>
        <v>0</v>
      </c>
    </row>
    <row r="142" spans="1:6" x14ac:dyDescent="0.25">
      <c r="A142" s="177"/>
      <c r="B142" s="174"/>
      <c r="C142" s="154"/>
      <c r="D142" s="179"/>
      <c r="E142" s="156"/>
      <c r="F142" s="147"/>
    </row>
    <row r="143" spans="1:6" ht="15.75" thickBot="1" x14ac:dyDescent="0.3">
      <c r="A143" s="180"/>
      <c r="B143" s="158" t="s">
        <v>61</v>
      </c>
      <c r="C143" s="181"/>
      <c r="D143" s="182"/>
      <c r="E143" s="161"/>
      <c r="F143" s="162">
        <f>SUM(F139:F142)</f>
        <v>0</v>
      </c>
    </row>
    <row r="144" spans="1:6" ht="15.75" thickTop="1" x14ac:dyDescent="0.25">
      <c r="A144" s="66"/>
      <c r="B144" s="54"/>
      <c r="D144" s="132"/>
      <c r="E144" s="52"/>
    </row>
    <row r="145" spans="1:6" x14ac:dyDescent="0.25">
      <c r="A145" s="77" t="s">
        <v>30</v>
      </c>
      <c r="B145" s="51" t="s">
        <v>32</v>
      </c>
      <c r="D145" s="132"/>
      <c r="E145" s="52"/>
    </row>
    <row r="146" spans="1:6" x14ac:dyDescent="0.25">
      <c r="A146" s="66"/>
      <c r="B146" s="54"/>
      <c r="D146" s="132"/>
      <c r="E146" s="52"/>
    </row>
    <row r="147" spans="1:6" ht="63.75" customHeight="1" x14ac:dyDescent="0.25">
      <c r="A147" s="152" t="s">
        <v>12</v>
      </c>
      <c r="B147" s="183" t="s">
        <v>116</v>
      </c>
      <c r="C147" s="142"/>
      <c r="D147" s="150"/>
      <c r="E147" s="146"/>
      <c r="F147" s="147"/>
    </row>
    <row r="148" spans="1:6" ht="13.5" customHeight="1" x14ac:dyDescent="0.25">
      <c r="A148" s="152"/>
      <c r="B148" s="184" t="s">
        <v>62</v>
      </c>
      <c r="C148" s="142" t="s">
        <v>114</v>
      </c>
      <c r="D148" s="150">
        <v>2205</v>
      </c>
      <c r="E148" s="130"/>
      <c r="F148" s="131">
        <f t="shared" ref="F148:F149" si="3">E148*D148</f>
        <v>0</v>
      </c>
    </row>
    <row r="149" spans="1:6" ht="15" customHeight="1" x14ac:dyDescent="0.25">
      <c r="A149" s="185"/>
      <c r="B149" s="184" t="s">
        <v>33</v>
      </c>
      <c r="C149" s="142" t="s">
        <v>114</v>
      </c>
      <c r="D149" s="150">
        <v>72</v>
      </c>
      <c r="E149" s="130"/>
      <c r="F149" s="131">
        <f t="shared" si="3"/>
        <v>0</v>
      </c>
    </row>
    <row r="150" spans="1:6" x14ac:dyDescent="0.25">
      <c r="A150" s="152"/>
      <c r="B150" s="144"/>
      <c r="C150" s="142"/>
      <c r="D150" s="150"/>
      <c r="E150" s="146"/>
      <c r="F150" s="147"/>
    </row>
    <row r="151" spans="1:6" ht="111" customHeight="1" x14ac:dyDescent="0.25">
      <c r="A151" s="152" t="s">
        <v>13</v>
      </c>
      <c r="B151" s="141" t="s">
        <v>44</v>
      </c>
      <c r="C151" s="142"/>
      <c r="D151" s="150"/>
      <c r="E151" s="146"/>
      <c r="F151" s="147"/>
    </row>
    <row r="152" spans="1:6" ht="13.5" customHeight="1" x14ac:dyDescent="0.25">
      <c r="A152" s="152"/>
      <c r="B152" s="184" t="s">
        <v>62</v>
      </c>
      <c r="C152" s="142" t="s">
        <v>114</v>
      </c>
      <c r="D152" s="150">
        <v>2205</v>
      </c>
      <c r="E152" s="130"/>
      <c r="F152" s="131">
        <f t="shared" ref="F152:F153" si="4">E152*D152</f>
        <v>0</v>
      </c>
    </row>
    <row r="153" spans="1:6" ht="15.75" customHeight="1" x14ac:dyDescent="0.25">
      <c r="A153" s="152"/>
      <c r="B153" s="186" t="s">
        <v>33</v>
      </c>
      <c r="C153" s="154" t="s">
        <v>114</v>
      </c>
      <c r="D153" s="173">
        <v>72</v>
      </c>
      <c r="E153" s="130"/>
      <c r="F153" s="131">
        <f t="shared" si="4"/>
        <v>0</v>
      </c>
    </row>
    <row r="154" spans="1:6" ht="15.75" customHeight="1" x14ac:dyDescent="0.25">
      <c r="A154" s="66"/>
      <c r="B154" s="81"/>
      <c r="C154" s="67"/>
      <c r="D154" s="136"/>
      <c r="E154" s="68"/>
    </row>
    <row r="155" spans="1:6" ht="17.25" thickBot="1" x14ac:dyDescent="0.35">
      <c r="A155" s="69"/>
      <c r="B155" s="158" t="s">
        <v>65</v>
      </c>
      <c r="C155" s="159"/>
      <c r="D155" s="134"/>
      <c r="E155" s="72"/>
      <c r="F155" s="162">
        <f>SUM(F148:F154)</f>
        <v>0</v>
      </c>
    </row>
    <row r="156" spans="1:6" ht="15.75" thickTop="1" x14ac:dyDescent="0.25">
      <c r="A156" s="66"/>
      <c r="B156" s="54"/>
      <c r="C156" s="82"/>
      <c r="D156" s="83"/>
      <c r="E156" s="84"/>
      <c r="F156" s="85"/>
    </row>
    <row r="157" spans="1:6" x14ac:dyDescent="0.25">
      <c r="A157" s="66"/>
      <c r="B157" s="54"/>
      <c r="C157" s="82"/>
      <c r="D157" s="83"/>
      <c r="E157" s="84"/>
      <c r="F157" s="85"/>
    </row>
    <row r="158" spans="1:6" x14ac:dyDescent="0.25">
      <c r="A158" s="66"/>
      <c r="B158" s="54"/>
      <c r="C158" s="82"/>
      <c r="D158" s="83"/>
      <c r="E158" s="84"/>
      <c r="F158" s="85"/>
    </row>
    <row r="159" spans="1:6" x14ac:dyDescent="0.25">
      <c r="A159" s="66"/>
      <c r="B159" s="54"/>
      <c r="C159" s="82"/>
      <c r="D159" s="83"/>
      <c r="E159" s="84"/>
      <c r="F159" s="85"/>
    </row>
    <row r="160" spans="1:6" x14ac:dyDescent="0.25">
      <c r="A160" s="66"/>
      <c r="B160" s="54"/>
      <c r="C160" s="82"/>
      <c r="D160" s="83"/>
      <c r="E160" s="84"/>
      <c r="F160" s="85"/>
    </row>
    <row r="161" spans="1:7" x14ac:dyDescent="0.25">
      <c r="A161" s="66"/>
      <c r="B161" s="54"/>
      <c r="C161" s="82"/>
      <c r="D161" s="83"/>
      <c r="E161" s="84"/>
      <c r="F161" s="85"/>
    </row>
    <row r="162" spans="1:7" x14ac:dyDescent="0.25">
      <c r="A162" s="66"/>
      <c r="B162" s="54"/>
      <c r="C162" s="82"/>
      <c r="D162" s="83"/>
      <c r="E162" s="84"/>
      <c r="F162" s="85"/>
    </row>
    <row r="163" spans="1:7" x14ac:dyDescent="0.25">
      <c r="A163" s="66"/>
      <c r="B163" s="54"/>
      <c r="C163" s="82"/>
      <c r="D163" s="83"/>
      <c r="E163" s="84"/>
      <c r="F163" s="85"/>
    </row>
    <row r="164" spans="1:7" x14ac:dyDescent="0.25">
      <c r="A164" s="66"/>
      <c r="B164" s="54"/>
      <c r="C164" s="82"/>
      <c r="D164" s="83"/>
      <c r="E164" s="84"/>
      <c r="F164" s="85"/>
    </row>
    <row r="165" spans="1:7" s="90" customFormat="1" ht="21.75" customHeight="1" x14ac:dyDescent="0.2">
      <c r="A165" s="86" t="s">
        <v>31</v>
      </c>
      <c r="B165" s="208" t="s">
        <v>74</v>
      </c>
      <c r="C165" s="208"/>
      <c r="D165" s="208"/>
      <c r="E165" s="87"/>
      <c r="F165" s="88"/>
      <c r="G165" s="89"/>
    </row>
    <row r="166" spans="1:7" s="90" customFormat="1" ht="16.5" x14ac:dyDescent="0.2">
      <c r="A166" s="60"/>
      <c r="B166" s="187" t="s">
        <v>73</v>
      </c>
      <c r="C166" s="195"/>
      <c r="D166" s="133"/>
      <c r="E166" s="87"/>
      <c r="F166" s="62"/>
      <c r="G166" s="89"/>
    </row>
    <row r="167" spans="1:7" s="11" customFormat="1" ht="65.25" customHeight="1" x14ac:dyDescent="0.2">
      <c r="A167" s="166" t="s">
        <v>12</v>
      </c>
      <c r="B167" s="188" t="s">
        <v>99</v>
      </c>
      <c r="C167" s="189"/>
      <c r="D167" s="145"/>
      <c r="E167" s="146"/>
      <c r="F167" s="146"/>
      <c r="G167" s="91"/>
    </row>
    <row r="168" spans="1:7" s="11" customFormat="1" ht="12.75" x14ac:dyDescent="0.2">
      <c r="A168" s="196"/>
      <c r="B168" s="189" t="s">
        <v>89</v>
      </c>
      <c r="C168" s="190" t="s">
        <v>19</v>
      </c>
      <c r="D168" s="199">
        <v>2</v>
      </c>
      <c r="E168" s="130"/>
      <c r="F168" s="131">
        <f>D168*E168</f>
        <v>0</v>
      </c>
    </row>
    <row r="169" spans="1:7" s="11" customFormat="1" ht="12.75" x14ac:dyDescent="0.2">
      <c r="A169" s="196"/>
      <c r="B169" s="189" t="s">
        <v>82</v>
      </c>
      <c r="C169" s="190" t="s">
        <v>19</v>
      </c>
      <c r="D169" s="199">
        <v>2</v>
      </c>
      <c r="E169" s="130"/>
      <c r="F169" s="131">
        <f t="shared" ref="F169:F175" si="5">D169*E169</f>
        <v>0</v>
      </c>
    </row>
    <row r="170" spans="1:7" s="11" customFormat="1" ht="12.75" x14ac:dyDescent="0.2">
      <c r="A170" s="196"/>
      <c r="B170" s="189" t="s">
        <v>83</v>
      </c>
      <c r="C170" s="190" t="s">
        <v>19</v>
      </c>
      <c r="D170" s="199">
        <v>2</v>
      </c>
      <c r="E170" s="130"/>
      <c r="F170" s="131">
        <f t="shared" si="5"/>
        <v>0</v>
      </c>
    </row>
    <row r="171" spans="1:7" s="11" customFormat="1" ht="12.75" x14ac:dyDescent="0.2">
      <c r="A171" s="196"/>
      <c r="B171" s="189" t="s">
        <v>84</v>
      </c>
      <c r="C171" s="190" t="s">
        <v>19</v>
      </c>
      <c r="D171" s="199">
        <v>1</v>
      </c>
      <c r="E171" s="130"/>
      <c r="F171" s="131">
        <f>D171*E171</f>
        <v>0</v>
      </c>
    </row>
    <row r="172" spans="1:7" s="11" customFormat="1" ht="12.75" x14ac:dyDescent="0.2">
      <c r="A172" s="196"/>
      <c r="B172" s="189" t="s">
        <v>85</v>
      </c>
      <c r="C172" s="190" t="s">
        <v>19</v>
      </c>
      <c r="D172" s="199">
        <v>2</v>
      </c>
      <c r="E172" s="130"/>
      <c r="F172" s="131">
        <f t="shared" ref="F172:F173" si="6">D172*E172</f>
        <v>0</v>
      </c>
    </row>
    <row r="173" spans="1:7" s="11" customFormat="1" ht="12.75" x14ac:dyDescent="0.2">
      <c r="A173" s="196"/>
      <c r="B173" s="189" t="s">
        <v>86</v>
      </c>
      <c r="C173" s="190" t="s">
        <v>19</v>
      </c>
      <c r="D173" s="199">
        <v>1</v>
      </c>
      <c r="E173" s="130"/>
      <c r="F173" s="131">
        <f t="shared" si="6"/>
        <v>0</v>
      </c>
    </row>
    <row r="174" spans="1:7" s="11" customFormat="1" ht="12.75" x14ac:dyDescent="0.2">
      <c r="A174" s="196"/>
      <c r="B174" s="189" t="s">
        <v>87</v>
      </c>
      <c r="C174" s="190" t="s">
        <v>19</v>
      </c>
      <c r="D174" s="199">
        <v>1</v>
      </c>
      <c r="E174" s="130"/>
      <c r="F174" s="131">
        <f t="shared" si="5"/>
        <v>0</v>
      </c>
    </row>
    <row r="175" spans="1:7" s="11" customFormat="1" ht="12.75" x14ac:dyDescent="0.2">
      <c r="A175" s="196"/>
      <c r="B175" s="189" t="s">
        <v>88</v>
      </c>
      <c r="C175" s="190" t="s">
        <v>19</v>
      </c>
      <c r="D175" s="199">
        <v>1</v>
      </c>
      <c r="E175" s="130"/>
      <c r="F175" s="131">
        <f t="shared" si="5"/>
        <v>0</v>
      </c>
    </row>
    <row r="176" spans="1:7" s="11" customFormat="1" ht="12.75" x14ac:dyDescent="0.2">
      <c r="A176" s="196"/>
      <c r="B176" s="189"/>
      <c r="C176" s="190"/>
      <c r="D176" s="155"/>
      <c r="E176" s="156"/>
      <c r="F176" s="156"/>
    </row>
    <row r="177" spans="1:7" s="64" customFormat="1" ht="12.75" x14ac:dyDescent="0.2">
      <c r="A177" s="166"/>
      <c r="B177" s="187" t="s">
        <v>66</v>
      </c>
      <c r="C177" s="191"/>
      <c r="D177" s="192"/>
      <c r="E177" s="63"/>
      <c r="F177" s="63"/>
      <c r="G177" s="92"/>
    </row>
    <row r="178" spans="1:7" s="11" customFormat="1" ht="155.25" customHeight="1" x14ac:dyDescent="0.2">
      <c r="A178" s="166" t="s">
        <v>13</v>
      </c>
      <c r="B178" s="188" t="s">
        <v>100</v>
      </c>
      <c r="C178" s="189"/>
      <c r="D178" s="193"/>
      <c r="E178" s="189"/>
      <c r="F178" s="189"/>
      <c r="G178" s="91"/>
    </row>
    <row r="179" spans="1:7" s="11" customFormat="1" ht="25.5" x14ac:dyDescent="0.2">
      <c r="A179" s="196"/>
      <c r="B179" s="197" t="s">
        <v>67</v>
      </c>
      <c r="C179" s="144"/>
      <c r="D179" s="198"/>
      <c r="E179" s="189"/>
      <c r="F179" s="189"/>
      <c r="G179" s="93"/>
    </row>
    <row r="180" spans="1:7" s="11" customFormat="1" ht="25.5" x14ac:dyDescent="0.2">
      <c r="A180" s="196"/>
      <c r="B180" s="197" t="s">
        <v>68</v>
      </c>
      <c r="C180" s="144"/>
      <c r="D180" s="198"/>
      <c r="E180" s="189"/>
      <c r="F180" s="189"/>
      <c r="G180" s="93"/>
    </row>
    <row r="181" spans="1:7" s="11" customFormat="1" ht="25.5" x14ac:dyDescent="0.2">
      <c r="A181" s="196"/>
      <c r="B181" s="197" t="s">
        <v>69</v>
      </c>
      <c r="C181" s="144"/>
      <c r="D181" s="198"/>
      <c r="E181" s="189"/>
      <c r="F181" s="189"/>
      <c r="G181" s="93"/>
    </row>
    <row r="182" spans="1:7" s="11" customFormat="1" ht="25.5" x14ac:dyDescent="0.2">
      <c r="A182" s="196"/>
      <c r="B182" s="197" t="s">
        <v>70</v>
      </c>
      <c r="C182" s="144"/>
      <c r="D182" s="198"/>
      <c r="E182" s="189"/>
      <c r="F182" s="189"/>
      <c r="G182" s="93"/>
    </row>
    <row r="183" spans="1:7" s="11" customFormat="1" ht="49.5" customHeight="1" x14ac:dyDescent="0.2">
      <c r="A183" s="196"/>
      <c r="B183" s="197" t="s">
        <v>71</v>
      </c>
      <c r="C183" s="144"/>
      <c r="D183" s="198"/>
      <c r="E183" s="189"/>
      <c r="F183" s="189"/>
      <c r="G183" s="93"/>
    </row>
    <row r="184" spans="1:7" s="11" customFormat="1" ht="16.5" customHeight="1" x14ac:dyDescent="0.2">
      <c r="A184" s="196"/>
      <c r="B184" s="197" t="s">
        <v>117</v>
      </c>
      <c r="C184" s="194" t="s">
        <v>29</v>
      </c>
      <c r="D184" s="133">
        <v>482</v>
      </c>
      <c r="E184" s="130"/>
      <c r="F184" s="131">
        <f t="shared" ref="F184:F185" si="7">D184*E184</f>
        <v>0</v>
      </c>
      <c r="G184" s="92"/>
    </row>
    <row r="185" spans="1:7" s="11" customFormat="1" ht="18.75" customHeight="1" x14ac:dyDescent="0.2">
      <c r="A185" s="196"/>
      <c r="B185" s="197" t="s">
        <v>72</v>
      </c>
      <c r="C185" s="194" t="s">
        <v>29</v>
      </c>
      <c r="D185" s="133">
        <v>6</v>
      </c>
      <c r="E185" s="130"/>
      <c r="F185" s="131">
        <f t="shared" si="7"/>
        <v>0</v>
      </c>
      <c r="G185" s="92"/>
    </row>
    <row r="186" spans="1:7" s="80" customFormat="1" x14ac:dyDescent="0.25">
      <c r="A186" s="66"/>
      <c r="B186" s="81"/>
      <c r="C186" s="67"/>
      <c r="D186" s="137"/>
      <c r="E186" s="68"/>
      <c r="F186" s="79"/>
    </row>
    <row r="187" spans="1:7" ht="17.25" thickBot="1" x14ac:dyDescent="0.35">
      <c r="A187" s="69"/>
      <c r="B187" s="70" t="s">
        <v>64</v>
      </c>
      <c r="C187" s="71"/>
      <c r="D187" s="134"/>
      <c r="E187" s="72"/>
      <c r="F187" s="162">
        <f>SUM(F168:F186)</f>
        <v>0</v>
      </c>
    </row>
    <row r="188" spans="1:7" s="80" customFormat="1" ht="17.25" thickTop="1" x14ac:dyDescent="0.3">
      <c r="A188" s="66"/>
      <c r="B188" s="94"/>
      <c r="C188" s="95"/>
      <c r="D188" s="96"/>
      <c r="E188" s="97"/>
      <c r="F188" s="98"/>
    </row>
    <row r="189" spans="1:7" s="80" customFormat="1" x14ac:dyDescent="0.25">
      <c r="A189" s="66"/>
      <c r="C189" s="99"/>
      <c r="D189" s="100"/>
      <c r="E189" s="101"/>
      <c r="F189" s="102"/>
    </row>
    <row r="190" spans="1:7" s="80" customFormat="1" x14ac:dyDescent="0.25">
      <c r="A190" s="66"/>
      <c r="C190" s="99"/>
      <c r="D190" s="100"/>
      <c r="E190" s="101"/>
      <c r="F190" s="102"/>
    </row>
    <row r="191" spans="1:7" s="80" customFormat="1" x14ac:dyDescent="0.25">
      <c r="A191" s="66"/>
      <c r="C191" s="99"/>
      <c r="D191" s="100"/>
      <c r="E191" s="101"/>
      <c r="F191" s="102"/>
    </row>
    <row r="192" spans="1:7" s="80" customFormat="1" x14ac:dyDescent="0.25">
      <c r="A192" s="66"/>
      <c r="C192" s="99"/>
      <c r="D192" s="100"/>
      <c r="E192" s="101"/>
      <c r="F192" s="102"/>
    </row>
    <row r="193" spans="1:6" x14ac:dyDescent="0.25">
      <c r="A193" s="66"/>
    </row>
    <row r="194" spans="1:6" x14ac:dyDescent="0.25">
      <c r="A194" s="53"/>
    </row>
    <row r="195" spans="1:6" ht="18.75" customHeight="1" x14ac:dyDescent="0.25">
      <c r="A195" s="211" t="s">
        <v>34</v>
      </c>
      <c r="B195" s="211"/>
      <c r="C195" s="211"/>
      <c r="D195" s="211"/>
      <c r="E195" s="211"/>
      <c r="F195" s="211"/>
    </row>
    <row r="196" spans="1:6" x14ac:dyDescent="0.25">
      <c r="A196" s="53"/>
    </row>
    <row r="197" spans="1:6" x14ac:dyDescent="0.25">
      <c r="A197" s="50" t="s">
        <v>11</v>
      </c>
      <c r="B197" s="103" t="s">
        <v>6</v>
      </c>
      <c r="C197" s="99" t="s">
        <v>20</v>
      </c>
      <c r="D197" s="104"/>
      <c r="E197" s="104"/>
      <c r="F197" s="200">
        <f>F108</f>
        <v>0</v>
      </c>
    </row>
    <row r="198" spans="1:6" x14ac:dyDescent="0.25">
      <c r="A198" s="50" t="s">
        <v>21</v>
      </c>
      <c r="B198" s="103" t="s">
        <v>22</v>
      </c>
      <c r="C198" s="99" t="s">
        <v>20</v>
      </c>
      <c r="D198" s="104"/>
      <c r="E198" s="104"/>
      <c r="F198" s="201">
        <f>F134</f>
        <v>0</v>
      </c>
    </row>
    <row r="199" spans="1:6" x14ac:dyDescent="0.25">
      <c r="A199" s="50" t="s">
        <v>25</v>
      </c>
      <c r="B199" s="103" t="s">
        <v>26</v>
      </c>
      <c r="C199" s="99" t="s">
        <v>20</v>
      </c>
      <c r="D199" s="104"/>
      <c r="E199" s="104"/>
      <c r="F199" s="201">
        <f>F143</f>
        <v>0</v>
      </c>
    </row>
    <row r="200" spans="1:6" x14ac:dyDescent="0.25">
      <c r="A200" s="50" t="s">
        <v>30</v>
      </c>
      <c r="B200" s="103" t="s">
        <v>32</v>
      </c>
      <c r="C200" s="99" t="s">
        <v>20</v>
      </c>
      <c r="D200" s="104"/>
      <c r="E200" s="104"/>
      <c r="F200" s="201">
        <f>F155</f>
        <v>0</v>
      </c>
    </row>
    <row r="201" spans="1:6" s="109" customFormat="1" ht="30" x14ac:dyDescent="0.25">
      <c r="A201" s="105" t="s">
        <v>31</v>
      </c>
      <c r="B201" s="106" t="s">
        <v>75</v>
      </c>
      <c r="C201" s="107" t="s">
        <v>20</v>
      </c>
      <c r="D201" s="108"/>
      <c r="E201" s="108"/>
      <c r="F201" s="202">
        <f>F187</f>
        <v>0</v>
      </c>
    </row>
    <row r="202" spans="1:6" ht="16.5" x14ac:dyDescent="0.3">
      <c r="A202" s="53"/>
      <c r="B202" s="110"/>
      <c r="C202" s="111"/>
      <c r="D202" s="112"/>
      <c r="E202" s="113"/>
      <c r="F202" s="203"/>
    </row>
    <row r="203" spans="1:6" ht="16.5" x14ac:dyDescent="0.3">
      <c r="A203" s="53"/>
      <c r="B203" s="114" t="s">
        <v>118</v>
      </c>
      <c r="C203" s="115" t="s">
        <v>20</v>
      </c>
      <c r="D203" s="116"/>
      <c r="E203" s="117"/>
      <c r="F203" s="204">
        <f>SUM(F197:F201)</f>
        <v>0</v>
      </c>
    </row>
    <row r="204" spans="1:6" ht="16.5" x14ac:dyDescent="0.3">
      <c r="A204" s="53"/>
      <c r="B204" s="118" t="s">
        <v>35</v>
      </c>
      <c r="C204" s="119"/>
      <c r="D204" s="116"/>
      <c r="E204" s="120"/>
      <c r="F204" s="205">
        <f>F203*25/100</f>
        <v>0</v>
      </c>
    </row>
    <row r="205" spans="1:6" ht="17.25" thickBot="1" x14ac:dyDescent="0.35">
      <c r="A205" s="53"/>
      <c r="B205" s="121" t="s">
        <v>119</v>
      </c>
      <c r="C205" s="122" t="s">
        <v>20</v>
      </c>
      <c r="D205" s="123"/>
      <c r="E205" s="124"/>
      <c r="F205" s="206">
        <f>SUM(F203:F204)</f>
        <v>0</v>
      </c>
    </row>
    <row r="206" spans="1:6" ht="15.75" thickTop="1" x14ac:dyDescent="0.25">
      <c r="A206" s="53"/>
    </row>
    <row r="207" spans="1:6" x14ac:dyDescent="0.25">
      <c r="A207" s="53"/>
    </row>
    <row r="208" spans="1:6" x14ac:dyDescent="0.25">
      <c r="A208" s="53"/>
      <c r="B208" s="207" t="s">
        <v>120</v>
      </c>
    </row>
    <row r="209" spans="1:3" x14ac:dyDescent="0.25">
      <c r="A209" s="53"/>
    </row>
    <row r="210" spans="1:3" x14ac:dyDescent="0.25">
      <c r="A210" s="53"/>
      <c r="C210" s="125"/>
    </row>
    <row r="211" spans="1:3" x14ac:dyDescent="0.25">
      <c r="A211" s="53"/>
      <c r="C211" s="125"/>
    </row>
    <row r="212" spans="1:3" x14ac:dyDescent="0.25">
      <c r="A212" s="53"/>
    </row>
    <row r="213" spans="1:3" x14ac:dyDescent="0.25">
      <c r="A213" s="53"/>
    </row>
    <row r="214" spans="1:3" x14ac:dyDescent="0.25">
      <c r="A214" s="53"/>
    </row>
    <row r="215" spans="1:3" x14ac:dyDescent="0.25">
      <c r="A215" s="53"/>
    </row>
    <row r="216" spans="1:3" x14ac:dyDescent="0.25">
      <c r="A216" s="53"/>
    </row>
    <row r="217" spans="1:3" x14ac:dyDescent="0.25">
      <c r="A217" s="53"/>
    </row>
    <row r="218" spans="1:3" x14ac:dyDescent="0.25">
      <c r="A218" s="53"/>
    </row>
    <row r="219" spans="1:3" x14ac:dyDescent="0.25">
      <c r="A219" s="53"/>
    </row>
    <row r="220" spans="1:3" x14ac:dyDescent="0.25">
      <c r="A220" s="53"/>
    </row>
    <row r="221" spans="1:3" x14ac:dyDescent="0.25">
      <c r="A221" s="53"/>
    </row>
    <row r="222" spans="1:3" x14ac:dyDescent="0.25">
      <c r="A222" s="53"/>
    </row>
    <row r="223" spans="1:3" x14ac:dyDescent="0.25">
      <c r="A223" s="53"/>
    </row>
    <row r="224" spans="1:3" x14ac:dyDescent="0.25">
      <c r="A224" s="53"/>
    </row>
    <row r="225" spans="1:1" x14ac:dyDescent="0.25">
      <c r="A225" s="53"/>
    </row>
    <row r="226" spans="1:1" x14ac:dyDescent="0.25">
      <c r="A226" s="53"/>
    </row>
    <row r="227" spans="1:1" x14ac:dyDescent="0.25">
      <c r="A227" s="53"/>
    </row>
    <row r="228" spans="1:1" x14ac:dyDescent="0.25">
      <c r="A228" s="53"/>
    </row>
    <row r="229" spans="1:1" x14ac:dyDescent="0.25">
      <c r="A229" s="53"/>
    </row>
    <row r="230" spans="1:1" x14ac:dyDescent="0.25">
      <c r="A230" s="53"/>
    </row>
    <row r="231" spans="1:1" x14ac:dyDescent="0.25">
      <c r="A231" s="53"/>
    </row>
    <row r="232" spans="1:1" x14ac:dyDescent="0.25">
      <c r="A232" s="53"/>
    </row>
    <row r="233" spans="1:1" x14ac:dyDescent="0.25">
      <c r="A233" s="53"/>
    </row>
    <row r="234" spans="1:1" x14ac:dyDescent="0.25">
      <c r="A234" s="53"/>
    </row>
    <row r="235" spans="1:1" x14ac:dyDescent="0.25">
      <c r="A235" s="53"/>
    </row>
    <row r="236" spans="1:1" x14ac:dyDescent="0.25">
      <c r="A236" s="53"/>
    </row>
    <row r="237" spans="1:1" x14ac:dyDescent="0.25">
      <c r="A237" s="53"/>
    </row>
    <row r="238" spans="1:1" x14ac:dyDescent="0.25">
      <c r="A238" s="53"/>
    </row>
    <row r="239" spans="1:1" x14ac:dyDescent="0.25">
      <c r="A239" s="53"/>
    </row>
    <row r="240" spans="1:1" x14ac:dyDescent="0.25">
      <c r="A240" s="53"/>
    </row>
    <row r="241" spans="1:1" x14ac:dyDescent="0.25">
      <c r="A241" s="53"/>
    </row>
    <row r="242" spans="1:1" x14ac:dyDescent="0.25">
      <c r="A242" s="53"/>
    </row>
    <row r="243" spans="1:1" x14ac:dyDescent="0.25">
      <c r="A243" s="53"/>
    </row>
    <row r="244" spans="1:1" x14ac:dyDescent="0.25">
      <c r="A244" s="53"/>
    </row>
    <row r="245" spans="1:1" x14ac:dyDescent="0.25">
      <c r="A245" s="53"/>
    </row>
    <row r="246" spans="1:1" x14ac:dyDescent="0.25">
      <c r="A246" s="53"/>
    </row>
    <row r="247" spans="1:1" x14ac:dyDescent="0.25">
      <c r="A247" s="53"/>
    </row>
    <row r="248" spans="1:1" x14ac:dyDescent="0.25">
      <c r="A248" s="53"/>
    </row>
    <row r="249" spans="1:1" x14ac:dyDescent="0.25">
      <c r="A249" s="53"/>
    </row>
    <row r="250" spans="1:1" x14ac:dyDescent="0.25">
      <c r="A250" s="53"/>
    </row>
    <row r="251" spans="1:1" x14ac:dyDescent="0.25">
      <c r="A251" s="53"/>
    </row>
    <row r="252" spans="1:1" x14ac:dyDescent="0.25">
      <c r="A252" s="53"/>
    </row>
    <row r="253" spans="1:1" x14ac:dyDescent="0.25">
      <c r="A253" s="53"/>
    </row>
    <row r="254" spans="1:1" x14ac:dyDescent="0.25">
      <c r="A254" s="53"/>
    </row>
    <row r="255" spans="1:1" x14ac:dyDescent="0.25">
      <c r="A255" s="53"/>
    </row>
    <row r="256" spans="1:1" x14ac:dyDescent="0.25">
      <c r="A256" s="53"/>
    </row>
    <row r="257" spans="1:1" x14ac:dyDescent="0.25">
      <c r="A257" s="53"/>
    </row>
    <row r="258" spans="1:1" x14ac:dyDescent="0.25">
      <c r="A258" s="53"/>
    </row>
    <row r="259" spans="1:1" x14ac:dyDescent="0.25">
      <c r="A259" s="53"/>
    </row>
    <row r="260" spans="1:1" x14ac:dyDescent="0.25">
      <c r="A260" s="53"/>
    </row>
    <row r="261" spans="1:1" x14ac:dyDescent="0.25">
      <c r="A261" s="53"/>
    </row>
    <row r="262" spans="1:1" x14ac:dyDescent="0.25">
      <c r="A262" s="53"/>
    </row>
    <row r="263" spans="1:1" x14ac:dyDescent="0.25">
      <c r="A263" s="53"/>
    </row>
    <row r="264" spans="1:1" x14ac:dyDescent="0.25">
      <c r="A264" s="53"/>
    </row>
    <row r="265" spans="1:1" x14ac:dyDescent="0.25">
      <c r="A265" s="53"/>
    </row>
    <row r="266" spans="1:1" x14ac:dyDescent="0.25">
      <c r="A266" s="53"/>
    </row>
    <row r="267" spans="1:1" x14ac:dyDescent="0.25">
      <c r="A267" s="53"/>
    </row>
    <row r="268" spans="1:1" x14ac:dyDescent="0.25">
      <c r="A268" s="53"/>
    </row>
    <row r="269" spans="1:1" x14ac:dyDescent="0.25">
      <c r="A269" s="53"/>
    </row>
    <row r="270" spans="1:1" x14ac:dyDescent="0.25">
      <c r="A270" s="53"/>
    </row>
    <row r="271" spans="1:1" x14ac:dyDescent="0.25">
      <c r="A271" s="53"/>
    </row>
    <row r="272" spans="1:1" x14ac:dyDescent="0.25">
      <c r="A272" s="53"/>
    </row>
    <row r="273" spans="1:1" x14ac:dyDescent="0.25">
      <c r="A273" s="53"/>
    </row>
    <row r="274" spans="1:1" x14ac:dyDescent="0.25">
      <c r="A274" s="53"/>
    </row>
    <row r="275" spans="1:1" x14ac:dyDescent="0.25">
      <c r="A275" s="53"/>
    </row>
    <row r="276" spans="1:1" x14ac:dyDescent="0.25">
      <c r="A276" s="53"/>
    </row>
    <row r="277" spans="1:1" x14ac:dyDescent="0.25">
      <c r="A277" s="53"/>
    </row>
    <row r="278" spans="1:1" x14ac:dyDescent="0.25">
      <c r="A278" s="53"/>
    </row>
    <row r="279" spans="1:1" x14ac:dyDescent="0.25">
      <c r="A279" s="53"/>
    </row>
    <row r="280" spans="1:1" x14ac:dyDescent="0.25">
      <c r="A280" s="53"/>
    </row>
    <row r="281" spans="1:1" x14ac:dyDescent="0.25">
      <c r="A281" s="53"/>
    </row>
    <row r="282" spans="1:1" x14ac:dyDescent="0.25">
      <c r="A282" s="53"/>
    </row>
    <row r="283" spans="1:1" x14ac:dyDescent="0.25">
      <c r="A283" s="53"/>
    </row>
    <row r="284" spans="1:1" x14ac:dyDescent="0.25">
      <c r="A284" s="53"/>
    </row>
    <row r="285" spans="1:1" x14ac:dyDescent="0.25">
      <c r="A285" s="53"/>
    </row>
    <row r="286" spans="1:1" x14ac:dyDescent="0.25">
      <c r="A286" s="53"/>
    </row>
    <row r="287" spans="1:1" x14ac:dyDescent="0.25">
      <c r="A287" s="53"/>
    </row>
    <row r="288" spans="1:1" x14ac:dyDescent="0.25">
      <c r="A288" s="53"/>
    </row>
    <row r="289" spans="1:1" x14ac:dyDescent="0.25">
      <c r="A289" s="53"/>
    </row>
    <row r="290" spans="1:1" x14ac:dyDescent="0.25">
      <c r="A290" s="53"/>
    </row>
    <row r="291" spans="1:1" x14ac:dyDescent="0.25">
      <c r="A291" s="53"/>
    </row>
    <row r="292" spans="1:1" x14ac:dyDescent="0.25">
      <c r="A292" s="53"/>
    </row>
    <row r="293" spans="1:1" x14ac:dyDescent="0.25">
      <c r="A293" s="53"/>
    </row>
    <row r="294" spans="1:1" x14ac:dyDescent="0.25">
      <c r="A294" s="53"/>
    </row>
    <row r="295" spans="1:1" x14ac:dyDescent="0.25">
      <c r="A295" s="53"/>
    </row>
    <row r="296" spans="1:1" x14ac:dyDescent="0.25">
      <c r="A296" s="53"/>
    </row>
    <row r="297" spans="1:1" x14ac:dyDescent="0.25">
      <c r="A297" s="53"/>
    </row>
    <row r="298" spans="1:1" x14ac:dyDescent="0.25">
      <c r="A298" s="53"/>
    </row>
    <row r="299" spans="1:1" x14ac:dyDescent="0.25">
      <c r="A299" s="53"/>
    </row>
    <row r="300" spans="1:1" x14ac:dyDescent="0.25">
      <c r="A300" s="53"/>
    </row>
    <row r="301" spans="1:1" x14ac:dyDescent="0.25">
      <c r="A301" s="53"/>
    </row>
    <row r="302" spans="1:1" x14ac:dyDescent="0.25">
      <c r="A302" s="53"/>
    </row>
    <row r="303" spans="1:1" x14ac:dyDescent="0.25">
      <c r="A303" s="53"/>
    </row>
    <row r="304" spans="1:1" x14ac:dyDescent="0.25">
      <c r="A304" s="53"/>
    </row>
    <row r="305" spans="1:1" x14ac:dyDescent="0.25">
      <c r="A305" s="53"/>
    </row>
    <row r="306" spans="1:1" x14ac:dyDescent="0.25">
      <c r="A306" s="53"/>
    </row>
    <row r="307" spans="1:1" x14ac:dyDescent="0.25">
      <c r="A307" s="53"/>
    </row>
    <row r="308" spans="1:1" x14ac:dyDescent="0.25">
      <c r="A308" s="53"/>
    </row>
    <row r="309" spans="1:1" x14ac:dyDescent="0.25">
      <c r="A309" s="53"/>
    </row>
    <row r="310" spans="1:1" x14ac:dyDescent="0.25">
      <c r="A310" s="53"/>
    </row>
    <row r="311" spans="1:1" x14ac:dyDescent="0.25">
      <c r="A311" s="53"/>
    </row>
    <row r="312" spans="1:1" x14ac:dyDescent="0.25">
      <c r="A312" s="53"/>
    </row>
    <row r="313" spans="1:1" x14ac:dyDescent="0.25">
      <c r="A313" s="53"/>
    </row>
    <row r="314" spans="1:1" x14ac:dyDescent="0.25">
      <c r="A314" s="53"/>
    </row>
    <row r="315" spans="1:1" x14ac:dyDescent="0.25">
      <c r="A315" s="53"/>
    </row>
    <row r="316" spans="1:1" x14ac:dyDescent="0.25">
      <c r="A316" s="53"/>
    </row>
    <row r="317" spans="1:1" x14ac:dyDescent="0.25">
      <c r="A317" s="53"/>
    </row>
    <row r="318" spans="1:1" x14ac:dyDescent="0.25">
      <c r="A318" s="53"/>
    </row>
    <row r="319" spans="1:1" x14ac:dyDescent="0.25">
      <c r="A319" s="53"/>
    </row>
    <row r="320" spans="1:1" x14ac:dyDescent="0.25">
      <c r="A320" s="53"/>
    </row>
    <row r="321" spans="1:1" x14ac:dyDescent="0.25">
      <c r="A321" s="53"/>
    </row>
    <row r="322" spans="1:1" x14ac:dyDescent="0.25">
      <c r="A322" s="53"/>
    </row>
    <row r="323" spans="1:1" x14ac:dyDescent="0.25">
      <c r="A323" s="53"/>
    </row>
    <row r="324" spans="1:1" x14ac:dyDescent="0.25">
      <c r="A324" s="53"/>
    </row>
    <row r="325" spans="1:1" x14ac:dyDescent="0.25">
      <c r="A325" s="53"/>
    </row>
    <row r="326" spans="1:1" x14ac:dyDescent="0.25">
      <c r="A326" s="53"/>
    </row>
    <row r="327" spans="1:1" x14ac:dyDescent="0.25">
      <c r="A327" s="53"/>
    </row>
    <row r="328" spans="1:1" x14ac:dyDescent="0.25">
      <c r="A328" s="53"/>
    </row>
    <row r="329" spans="1:1" x14ac:dyDescent="0.25">
      <c r="A329" s="53"/>
    </row>
    <row r="330" spans="1:1" x14ac:dyDescent="0.25">
      <c r="A330" s="53"/>
    </row>
    <row r="331" spans="1:1" x14ac:dyDescent="0.25">
      <c r="A331" s="53"/>
    </row>
    <row r="332" spans="1:1" x14ac:dyDescent="0.25">
      <c r="A332" s="53"/>
    </row>
    <row r="333" spans="1:1" x14ac:dyDescent="0.25">
      <c r="A333" s="53"/>
    </row>
    <row r="334" spans="1:1" x14ac:dyDescent="0.25">
      <c r="A334" s="53"/>
    </row>
    <row r="335" spans="1:1" x14ac:dyDescent="0.25">
      <c r="A335" s="53"/>
    </row>
    <row r="336" spans="1:1" x14ac:dyDescent="0.25">
      <c r="A336" s="53"/>
    </row>
    <row r="337" spans="1:1" x14ac:dyDescent="0.25">
      <c r="A337" s="53"/>
    </row>
    <row r="338" spans="1:1" x14ac:dyDescent="0.25">
      <c r="A338" s="53"/>
    </row>
    <row r="339" spans="1:1" x14ac:dyDescent="0.25">
      <c r="A339" s="53"/>
    </row>
    <row r="340" spans="1:1" x14ac:dyDescent="0.25">
      <c r="A340" s="53"/>
    </row>
    <row r="341" spans="1:1" x14ac:dyDescent="0.25">
      <c r="A341" s="53"/>
    </row>
    <row r="342" spans="1:1" x14ac:dyDescent="0.25">
      <c r="A342" s="53"/>
    </row>
    <row r="343" spans="1:1" x14ac:dyDescent="0.25">
      <c r="A343" s="53"/>
    </row>
    <row r="344" spans="1:1" x14ac:dyDescent="0.25">
      <c r="A344" s="53"/>
    </row>
    <row r="345" spans="1:1" x14ac:dyDescent="0.25">
      <c r="A345" s="53"/>
    </row>
    <row r="346" spans="1:1" x14ac:dyDescent="0.25">
      <c r="A346" s="53"/>
    </row>
    <row r="347" spans="1:1" x14ac:dyDescent="0.25">
      <c r="A347" s="53"/>
    </row>
    <row r="348" spans="1:1" x14ac:dyDescent="0.25">
      <c r="A348" s="53"/>
    </row>
    <row r="349" spans="1:1" x14ac:dyDescent="0.25">
      <c r="A349" s="53"/>
    </row>
    <row r="350" spans="1:1" x14ac:dyDescent="0.25">
      <c r="A350" s="53"/>
    </row>
    <row r="351" spans="1:1" x14ac:dyDescent="0.25">
      <c r="A351" s="53"/>
    </row>
    <row r="352" spans="1:1" x14ac:dyDescent="0.25">
      <c r="A352" s="53"/>
    </row>
    <row r="353" spans="1:1" x14ac:dyDescent="0.25">
      <c r="A353" s="53"/>
    </row>
    <row r="354" spans="1:1" x14ac:dyDescent="0.25">
      <c r="A354" s="53"/>
    </row>
    <row r="355" spans="1:1" x14ac:dyDescent="0.25">
      <c r="A355" s="53"/>
    </row>
    <row r="356" spans="1:1" x14ac:dyDescent="0.25">
      <c r="A356" s="53"/>
    </row>
    <row r="357" spans="1:1" x14ac:dyDescent="0.25">
      <c r="A357" s="53"/>
    </row>
    <row r="358" spans="1:1" x14ac:dyDescent="0.25">
      <c r="A358" s="53"/>
    </row>
    <row r="359" spans="1:1" x14ac:dyDescent="0.25">
      <c r="A359" s="53"/>
    </row>
    <row r="360" spans="1:1" x14ac:dyDescent="0.25">
      <c r="A360" s="53"/>
    </row>
    <row r="361" spans="1:1" x14ac:dyDescent="0.25">
      <c r="A361" s="53"/>
    </row>
    <row r="362" spans="1:1" x14ac:dyDescent="0.25">
      <c r="A362" s="53"/>
    </row>
    <row r="363" spans="1:1" x14ac:dyDescent="0.25">
      <c r="A363" s="53"/>
    </row>
    <row r="364" spans="1:1" x14ac:dyDescent="0.25">
      <c r="A364" s="53"/>
    </row>
    <row r="365" spans="1:1" x14ac:dyDescent="0.25">
      <c r="A365" s="53"/>
    </row>
  </sheetData>
  <sheetProtection algorithmName="SHA-512" hashValue="+pR3cx2WgtE6eRBdN04iswbWPRdQu0MsXD6yqN6k0o1N6vLoT/k4Rvb5lYc6x0D7MdHPVyL1NrknYOQ3L6Sq1g==" saltValue="CS4YU1pySJ6qa5+vtW+AFQ==" spinCount="100000" sheet="1" objects="1" scenarios="1" selectLockedCells="1"/>
  <mergeCells count="16">
    <mergeCell ref="B165:D165"/>
    <mergeCell ref="C5:F5"/>
    <mergeCell ref="C6:F6"/>
    <mergeCell ref="C7:F7"/>
    <mergeCell ref="A195:F195"/>
    <mergeCell ref="A41:F61"/>
    <mergeCell ref="C13:F13"/>
    <mergeCell ref="C17:F17"/>
    <mergeCell ref="C20:F20"/>
    <mergeCell ref="C10:F10"/>
    <mergeCell ref="C14:F14"/>
    <mergeCell ref="C21:F21"/>
    <mergeCell ref="C23:E23"/>
    <mergeCell ref="B29:C29"/>
    <mergeCell ref="B32:C32"/>
    <mergeCell ref="B33:C33"/>
  </mergeCells>
  <pageMargins left="1.0236220472440944" right="0.47244094488188981" top="0.6692913385826772" bottom="0.6692913385826772" header="0.31496062992125984" footer="0.31496062992125984"/>
  <pageSetup paperSize="9" orientation="portrait" r:id="rId1"/>
  <headerFooter>
    <oddHeader xml:space="preserve">&amp;L&amp;"-,Podebljano"&amp;9
&amp;R&amp;"-,Podebljano"&amp;10
</oddHeader>
    <oddFooter>&amp;LTroškovnik - Rekonstrukcija A. Stepinca&amp;RStranica &amp;P od &amp;N</oddFooter>
  </headerFooter>
  <rowBreaks count="9" manualBreakCount="9">
    <brk id="40" max="5" man="1"/>
    <brk id="82" max="5" man="1"/>
    <brk id="98" max="5" man="1"/>
    <brk id="112" max="5" man="1"/>
    <brk id="122" max="5" man="1"/>
    <brk id="135" max="5" man="1"/>
    <brk id="144" max="5" man="1"/>
    <brk id="164" max="5" man="1"/>
    <brk id="1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Troškovnik!Ispis_naslova</vt:lpstr>
      <vt:lpstr>Troškovnik!Podrucje_ispisa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</dc:creator>
  <cp:lastModifiedBy>MATIJA</cp:lastModifiedBy>
  <cp:lastPrinted>2018-02-06T10:00:29Z</cp:lastPrinted>
  <dcterms:created xsi:type="dcterms:W3CDTF">2013-02-21T14:09:35Z</dcterms:created>
  <dcterms:modified xsi:type="dcterms:W3CDTF">2019-07-05T09:31:46Z</dcterms:modified>
</cp:coreProperties>
</file>